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7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F98" i="1"/>
  <c r="F99" s="1"/>
  <c r="A99"/>
  <c r="B99"/>
  <c r="L42"/>
  <c r="B192"/>
  <c r="A192"/>
  <c r="J191"/>
  <c r="I191"/>
  <c r="H191"/>
  <c r="G191"/>
  <c r="F191"/>
  <c r="B182"/>
  <c r="A182"/>
  <c r="L192"/>
  <c r="J181"/>
  <c r="J192" s="1"/>
  <c r="I181"/>
  <c r="I192" s="1"/>
  <c r="H181"/>
  <c r="G181"/>
  <c r="G192" s="1"/>
  <c r="F181"/>
  <c r="F192" s="1"/>
  <c r="B173"/>
  <c r="A173"/>
  <c r="J172"/>
  <c r="I172"/>
  <c r="H172"/>
  <c r="G172"/>
  <c r="F172"/>
  <c r="B164"/>
  <c r="A164"/>
  <c r="L173"/>
  <c r="J163"/>
  <c r="J173" s="1"/>
  <c r="I163"/>
  <c r="I173" s="1"/>
  <c r="H163"/>
  <c r="H173" s="1"/>
  <c r="G163"/>
  <c r="G173" s="1"/>
  <c r="F163"/>
  <c r="B156"/>
  <c r="A156"/>
  <c r="J155"/>
  <c r="I155"/>
  <c r="H155"/>
  <c r="G155"/>
  <c r="F155"/>
  <c r="B146"/>
  <c r="A146"/>
  <c r="L156"/>
  <c r="J145"/>
  <c r="J156" s="1"/>
  <c r="I145"/>
  <c r="I156" s="1"/>
  <c r="H145"/>
  <c r="H156" s="1"/>
  <c r="G145"/>
  <c r="G156" s="1"/>
  <c r="F145"/>
  <c r="F156" s="1"/>
  <c r="B137"/>
  <c r="A137"/>
  <c r="J136"/>
  <c r="I136"/>
  <c r="H136"/>
  <c r="G136"/>
  <c r="F136"/>
  <c r="B127"/>
  <c r="A127"/>
  <c r="L137"/>
  <c r="J126"/>
  <c r="I126"/>
  <c r="I137" s="1"/>
  <c r="H126"/>
  <c r="H137" s="1"/>
  <c r="G126"/>
  <c r="F126"/>
  <c r="F137" s="1"/>
  <c r="B118"/>
  <c r="A118"/>
  <c r="J117"/>
  <c r="I117"/>
  <c r="H117"/>
  <c r="G117"/>
  <c r="F117"/>
  <c r="B108"/>
  <c r="A108"/>
  <c r="L118"/>
  <c r="J107"/>
  <c r="I107"/>
  <c r="I118" s="1"/>
  <c r="H107"/>
  <c r="H118" s="1"/>
  <c r="G107"/>
  <c r="G118" s="1"/>
  <c r="F107"/>
  <c r="F118" s="1"/>
  <c r="J98"/>
  <c r="I98"/>
  <c r="H98"/>
  <c r="G98"/>
  <c r="B89"/>
  <c r="A89"/>
  <c r="L99"/>
  <c r="J88"/>
  <c r="I88"/>
  <c r="H88"/>
  <c r="H99" s="1"/>
  <c r="G88"/>
  <c r="F88"/>
  <c r="B80"/>
  <c r="A80"/>
  <c r="J79"/>
  <c r="I79"/>
  <c r="H79"/>
  <c r="G79"/>
  <c r="F79"/>
  <c r="B70"/>
  <c r="A70"/>
  <c r="L80"/>
  <c r="J69"/>
  <c r="J80" s="1"/>
  <c r="I69"/>
  <c r="H69"/>
  <c r="G69"/>
  <c r="G80" s="1"/>
  <c r="F69"/>
  <c r="F80" s="1"/>
  <c r="B61"/>
  <c r="A61"/>
  <c r="J60"/>
  <c r="I60"/>
  <c r="H60"/>
  <c r="G60"/>
  <c r="F60"/>
  <c r="B51"/>
  <c r="A51"/>
  <c r="L61"/>
  <c r="J50"/>
  <c r="I50"/>
  <c r="I61" s="1"/>
  <c r="H50"/>
  <c r="G50"/>
  <c r="F50"/>
  <c r="B42"/>
  <c r="A42"/>
  <c r="J41"/>
  <c r="I41"/>
  <c r="H41"/>
  <c r="G41"/>
  <c r="F41"/>
  <c r="B32"/>
  <c r="A32"/>
  <c r="J31"/>
  <c r="I31"/>
  <c r="H31"/>
  <c r="H42" s="1"/>
  <c r="G31"/>
  <c r="G42" s="1"/>
  <c r="F31"/>
  <c r="B23"/>
  <c r="A23"/>
  <c r="J22"/>
  <c r="I22"/>
  <c r="H22"/>
  <c r="G22"/>
  <c r="F22"/>
  <c r="B13"/>
  <c r="A13"/>
  <c r="J12"/>
  <c r="J23" s="1"/>
  <c r="I12"/>
  <c r="H12"/>
  <c r="H23" s="1"/>
  <c r="G12"/>
  <c r="F12"/>
  <c r="F23" s="1"/>
  <c r="I42" l="1"/>
  <c r="I99"/>
  <c r="G137"/>
  <c r="G99"/>
  <c r="H80"/>
  <c r="I80"/>
  <c r="G61"/>
  <c r="H61"/>
  <c r="J42"/>
  <c r="F42"/>
  <c r="I23"/>
  <c r="I193" s="1"/>
  <c r="G23"/>
  <c r="L193"/>
  <c r="H192"/>
  <c r="H193" s="1"/>
  <c r="F173"/>
  <c r="J137"/>
  <c r="J118"/>
  <c r="J99"/>
  <c r="J61"/>
  <c r="F61"/>
  <c r="G193" l="1"/>
  <c r="F193"/>
  <c r="J193"/>
</calcChain>
</file>

<file path=xl/sharedStrings.xml><?xml version="1.0" encoding="utf-8"?>
<sst xmlns="http://schemas.openxmlformats.org/spreadsheetml/2006/main" count="381" uniqueCount="144">
  <si>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</si>
  <si>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</si>
  <si>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</si>
  <si>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</si>
  <si>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</si>
  <si>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</si>
  <si>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</si>
  <si>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</si>
  <si>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</si>
  <si>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</si>
  <si>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</si>
  <si>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</si>
  <si>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</si>
  <si>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</si>
  <si>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</si>
  <si>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</si>
  <si>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</si>
  <si>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</si>
  <si>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</si>
  <si>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</si>
  <si>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</si>
  <si>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</si>
  <si>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</si>
  <si>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</si>
  <si>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</si>
  <si>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</si>
  <si>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</si>
  <si>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</si>
  <si>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</si>
  <si>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</si>
  <si>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</si>
  <si>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</si>
  <si>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</si>
  <si>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</si>
  <si>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</si>
  <si>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</si>
  <si>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</si>
  <si>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</si>
  <si>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</si>
  <si>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</si>
  <si>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</si>
  <si>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</si>
  <si>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 xml:space="preserve">Зефир </t>
  </si>
  <si>
    <t>269</t>
  </si>
  <si>
    <t>457</t>
  </si>
  <si>
    <t>112</t>
  </si>
  <si>
    <t>Каша рисовая рассыпчатая</t>
  </si>
  <si>
    <t>Компот из сухофруктов с витамином С</t>
  </si>
  <si>
    <t>Батон нарезной</t>
  </si>
  <si>
    <t>Хлеб ржаной</t>
  </si>
  <si>
    <t>495</t>
  </si>
  <si>
    <t>МБОУ "Средняя школа №13 им. С.В.Залетина"</t>
  </si>
  <si>
    <t>Директор школы</t>
  </si>
  <si>
    <t>Филатов А.Н.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</si>
  <si>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</si>
  <si>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</si>
  <si>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</si>
  <si>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</si>
  <si>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</si>
  <si>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26</t>
  </si>
  <si>
    <t>79</t>
  </si>
  <si>
    <t>308</t>
  </si>
  <si>
    <t>256</t>
  </si>
  <si>
    <t>114</t>
  </si>
  <si>
    <t>22</t>
  </si>
  <si>
    <t>233</t>
  </si>
  <si>
    <t>Салат из моркови и яблок</t>
  </si>
  <si>
    <t>Кофейный напиток с молоком</t>
  </si>
  <si>
    <t>Рагу из овощей</t>
  </si>
  <si>
    <t>176</t>
  </si>
  <si>
    <t>Молоко сгущенное с сахаром</t>
  </si>
  <si>
    <t>Какао с молоком</t>
  </si>
  <si>
    <t>280</t>
  </si>
  <si>
    <t>462</t>
  </si>
  <si>
    <t>Икра кабачковая</t>
  </si>
  <si>
    <t>Каша гречневая</t>
  </si>
  <si>
    <t>150</t>
  </si>
  <si>
    <t>372</t>
  </si>
  <si>
    <t>202</t>
  </si>
  <si>
    <t>459</t>
  </si>
  <si>
    <t>120</t>
  </si>
  <si>
    <t>Суп картофельный с рыбой</t>
  </si>
  <si>
    <t>148</t>
  </si>
  <si>
    <t>275</t>
  </si>
  <si>
    <t>Омлет с сыром</t>
  </si>
  <si>
    <t>хлеб чер.</t>
  </si>
  <si>
    <t>100</t>
  </si>
  <si>
    <t>486</t>
  </si>
  <si>
    <t>Компот из св.яблок с витамином С</t>
  </si>
  <si>
    <t>234</t>
  </si>
  <si>
    <t>464</t>
  </si>
  <si>
    <t>47</t>
  </si>
  <si>
    <t>Винегрет овощной</t>
  </si>
  <si>
    <t>279</t>
  </si>
  <si>
    <t>460</t>
  </si>
  <si>
    <t xml:space="preserve">Запеканка из творога </t>
  </si>
  <si>
    <t>Чай с молоком и сахаром</t>
  </si>
  <si>
    <t>111</t>
  </si>
  <si>
    <t>хол.напиток</t>
  </si>
  <si>
    <t>Икра морковная</t>
  </si>
  <si>
    <t>Макароны отварные с сыром</t>
  </si>
  <si>
    <t>54</t>
  </si>
  <si>
    <t>259</t>
  </si>
  <si>
    <t>Капуста тушеная</t>
  </si>
  <si>
    <t>Печень по-строгановски</t>
  </si>
  <si>
    <t>Напиток из шиповника</t>
  </si>
  <si>
    <t>356</t>
  </si>
  <si>
    <t xml:space="preserve">Яблоко </t>
  </si>
  <si>
    <t>Салат из свёклы отварной</t>
  </si>
  <si>
    <t>Рассольник ленинградский с птицей</t>
  </si>
  <si>
    <t>Мясо птицы</t>
  </si>
  <si>
    <t>Тефтели мясные с рисом "ежики"</t>
  </si>
  <si>
    <t>Каша гречневая рассыпчатая</t>
  </si>
  <si>
    <t>Чай с лимоном и сахаром</t>
  </si>
  <si>
    <t>Свекольник</t>
  </si>
  <si>
    <t>Сметана</t>
  </si>
  <si>
    <t>Плов из птицы</t>
  </si>
  <si>
    <t>Каша вязкая молочная пшенная</t>
  </si>
  <si>
    <t>Помидоры консервированные (порциями)</t>
  </si>
  <si>
    <t>Суп картофельный с гречневой крупой и птицей</t>
  </si>
  <si>
    <t>Шницель  из птицы</t>
  </si>
  <si>
    <t>Запеканка из творога с морковью</t>
  </si>
  <si>
    <t xml:space="preserve">Мандарин </t>
  </si>
  <si>
    <t>Салат из капусты белокочанной</t>
  </si>
  <si>
    <t>Суп картофельный с горохом и птицей</t>
  </si>
  <si>
    <t>Котлеты "Пермские"</t>
  </si>
  <si>
    <t>Салат из свеклы отварной</t>
  </si>
  <si>
    <t>Биточек из курицы</t>
  </si>
  <si>
    <t>Салат из моркови с маслом растительным</t>
  </si>
  <si>
    <t>Щи из св.капусты с картофелем, птицей и сметаной</t>
  </si>
  <si>
    <t>250</t>
  </si>
  <si>
    <t>Рыба, тушеная в томате с овощами</t>
  </si>
  <si>
    <t>Помидор  в нарезке</t>
  </si>
  <si>
    <t xml:space="preserve">Апельсин </t>
  </si>
  <si>
    <t xml:space="preserve">Рассольник ленинградский с птицей и сметаной </t>
  </si>
  <si>
    <t>Масло сливочное (порцииями)</t>
  </si>
  <si>
    <t xml:space="preserve">Каша жидкая молочная рисовая </t>
  </si>
  <si>
    <t>Мандарин (поштучно)</t>
  </si>
  <si>
    <t>Пюре картофельное</t>
  </si>
  <si>
    <t>Сок яблочный</t>
  </si>
  <si>
    <t>Салат из квашеной капусты с луком</t>
  </si>
  <si>
    <t>Котлета из курицы</t>
  </si>
  <si>
    <t>Борщ из св.капусты с картофелем, мясом птицы и сметаной</t>
  </si>
  <si>
    <t>Птица в соусе томатном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</si>
</sst>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#,##0.0\ _₽"/>
    <numFmt numFmtId="166" formatCode="0.0;[Red]0.0"/>
    <numFmt numFmtId="167" formatCode="0.0"/>
  </numFmts>
  <fonts count="17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" fillId="0" borderId="1" xfId="0" applyNumberFormat="1" applyFont="1" applyBorder="1" applyProtection="1">
      <protection locked="0"/>
    </xf>
    <xf numFmtId="164" fontId="11" fillId="0" borderId="26" xfId="0" applyNumberFormat="1" applyFont="1" applyBorder="1" applyAlignment="1" applyProtection="1">
      <alignment horizontal="right"/>
      <protection locked="0"/>
    </xf>
    <xf numFmtId="0" fontId="0" fillId="0" borderId="29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Protection="1">
      <protection locked="0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/>
    <xf numFmtId="0" fontId="2" fillId="0" borderId="35" xfId="0" applyNumberFormat="1" applyFont="1" applyBorder="1" applyAlignment="1">
      <alignment horizontal="center"/>
    </xf>
    <xf numFmtId="0" fontId="1" fillId="0" borderId="35" xfId="0" applyNumberFormat="1" applyFont="1" applyBorder="1"/>
    <xf numFmtId="0" fontId="9" fillId="0" borderId="36" xfId="0" applyNumberFormat="1" applyFont="1" applyBorder="1" applyAlignment="1" applyProtection="1">
      <alignment horizontal="right"/>
      <protection locked="0"/>
    </xf>
    <xf numFmtId="0" fontId="2" fillId="0" borderId="36" xfId="0" applyNumberFormat="1" applyFont="1" applyBorder="1" applyAlignment="1">
      <alignment vertical="top" wrapText="1"/>
    </xf>
    <xf numFmtId="0" fontId="2" fillId="0" borderId="36" xfId="0" applyNumberFormat="1" applyFont="1" applyBorder="1" applyAlignment="1">
      <alignment horizontal="center" vertical="top" wrapText="1"/>
    </xf>
    <xf numFmtId="0" fontId="12" fillId="0" borderId="37" xfId="0" applyFont="1" applyBorder="1"/>
    <xf numFmtId="0" fontId="2" fillId="3" borderId="36" xfId="0" applyNumberFormat="1" applyFont="1" applyFill="1" applyBorder="1" applyAlignment="1">
      <alignment horizontal="center" vertical="top" wrapText="1"/>
    </xf>
    <xf numFmtId="0" fontId="0" fillId="0" borderId="27" xfId="0" applyBorder="1"/>
    <xf numFmtId="164" fontId="11" fillId="0" borderId="33" xfId="0" applyNumberFormat="1" applyFont="1" applyBorder="1" applyAlignment="1" applyProtection="1">
      <alignment horizontal="right"/>
      <protection locked="0"/>
    </xf>
    <xf numFmtId="164" fontId="11" fillId="0" borderId="39" xfId="0" applyNumberFormat="1" applyFont="1" applyBorder="1" applyAlignment="1" applyProtection="1">
      <alignment horizontal="right"/>
      <protection locked="0"/>
    </xf>
    <xf numFmtId="0" fontId="2" fillId="2" borderId="42" xfId="0" applyNumberFormat="1" applyFont="1" applyFill="1" applyBorder="1" applyAlignment="1" applyProtection="1">
      <alignment horizontal="center" vertical="top" wrapText="1"/>
      <protection locked="0"/>
    </xf>
    <xf numFmtId="0" fontId="2" fillId="0" borderId="43" xfId="0" applyNumberFormat="1" applyFont="1" applyBorder="1" applyAlignment="1">
      <alignment horizontal="center" vertical="top" wrapText="1"/>
    </xf>
    <xf numFmtId="0" fontId="2" fillId="2" borderId="41" xfId="0" applyNumberFormat="1" applyFont="1" applyFill="1" applyBorder="1" applyAlignment="1" applyProtection="1">
      <alignment horizontal="center" vertical="top" wrapText="1"/>
      <protection locked="0"/>
    </xf>
    <xf numFmtId="0" fontId="2" fillId="0" borderId="41" xfId="0" applyNumberFormat="1" applyFont="1" applyBorder="1" applyAlignment="1">
      <alignment horizontal="center" vertical="top" wrapText="1"/>
    </xf>
    <xf numFmtId="0" fontId="2" fillId="2" borderId="4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45" xfId="0" applyFont="1" applyBorder="1" applyAlignment="1">
      <alignment horizontal="center" wrapText="1"/>
    </xf>
    <xf numFmtId="0" fontId="1" fillId="0" borderId="47" xfId="0" applyNumberFormat="1" applyFont="1" applyBorder="1"/>
    <xf numFmtId="0" fontId="1" fillId="0" borderId="48" xfId="0" applyNumberFormat="1" applyFont="1" applyBorder="1"/>
    <xf numFmtId="0" fontId="0" fillId="0" borderId="40" xfId="0" applyBorder="1"/>
    <xf numFmtId="0" fontId="0" fillId="0" borderId="44" xfId="0" applyBorder="1"/>
    <xf numFmtId="0" fontId="2" fillId="2" borderId="49" xfId="0" applyNumberFormat="1" applyFont="1" applyFill="1" applyBorder="1" applyAlignment="1" applyProtection="1">
      <alignment horizontal="center" vertical="top" wrapText="1"/>
      <protection locked="0"/>
    </xf>
    <xf numFmtId="0" fontId="2" fillId="0" borderId="52" xfId="0" applyNumberFormat="1" applyFont="1" applyBorder="1" applyAlignment="1">
      <alignment horizontal="center" vertical="top" wrapText="1"/>
    </xf>
    <xf numFmtId="0" fontId="2" fillId="0" borderId="51" xfId="0" applyNumberFormat="1" applyFont="1" applyBorder="1" applyAlignment="1">
      <alignment horizontal="center" vertical="top" wrapText="1"/>
    </xf>
    <xf numFmtId="0" fontId="0" fillId="0" borderId="53" xfId="0" applyBorder="1"/>
    <xf numFmtId="0" fontId="13" fillId="0" borderId="40" xfId="0" applyFont="1" applyBorder="1"/>
    <xf numFmtId="0" fontId="0" fillId="0" borderId="33" xfId="0" applyBorder="1"/>
    <xf numFmtId="0" fontId="0" fillId="0" borderId="54" xfId="0" applyBorder="1"/>
    <xf numFmtId="0" fontId="0" fillId="0" borderId="39" xfId="0" applyBorder="1"/>
    <xf numFmtId="0" fontId="1" fillId="0" borderId="55" xfId="0" applyNumberFormat="1" applyFont="1" applyBorder="1"/>
    <xf numFmtId="0" fontId="0" fillId="0" borderId="46" xfId="0" applyBorder="1"/>
    <xf numFmtId="0" fontId="14" fillId="0" borderId="40" xfId="0" applyFont="1" applyBorder="1"/>
    <xf numFmtId="0" fontId="14" fillId="0" borderId="50" xfId="0" applyFont="1" applyBorder="1"/>
    <xf numFmtId="0" fontId="0" fillId="0" borderId="28" xfId="0" applyBorder="1"/>
    <xf numFmtId="0" fontId="0" fillId="0" borderId="38" xfId="0" applyBorder="1"/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5" fillId="0" borderId="26" xfId="0" applyFont="1" applyBorder="1" applyAlignment="1">
      <alignment wrapText="1"/>
    </xf>
    <xf numFmtId="1" fontId="15" fillId="0" borderId="26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/>
    </xf>
    <xf numFmtId="0" fontId="15" fillId="0" borderId="56" xfId="0" applyFont="1" applyBorder="1" applyAlignment="1">
      <alignment horizontal="center" wrapText="1"/>
    </xf>
    <xf numFmtId="0" fontId="15" fillId="4" borderId="26" xfId="0" applyFont="1" applyFill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center" vertical="center" wrapText="1"/>
    </xf>
    <xf numFmtId="167" fontId="15" fillId="0" borderId="26" xfId="0" applyNumberFormat="1" applyFont="1" applyBorder="1" applyAlignment="1">
      <alignment horizontal="center" vertical="center" wrapText="1"/>
    </xf>
    <xf numFmtId="167" fontId="15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" fontId="15" fillId="4" borderId="26" xfId="0" applyNumberFormat="1" applyFont="1" applyFill="1" applyBorder="1" applyAlignment="1">
      <alignment horizontal="center" vertical="center" wrapText="1"/>
    </xf>
    <xf numFmtId="166" fontId="15" fillId="4" borderId="26" xfId="0" applyNumberFormat="1" applyFont="1" applyFill="1" applyBorder="1" applyAlignment="1">
      <alignment horizontal="center" vertical="center" wrapText="1"/>
    </xf>
    <xf numFmtId="166" fontId="15" fillId="4" borderId="27" xfId="0" applyNumberFormat="1" applyFont="1" applyFill="1" applyBorder="1" applyAlignment="1">
      <alignment horizontal="center" vertical="center" wrapText="1"/>
    </xf>
    <xf numFmtId="165" fontId="15" fillId="0" borderId="26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wrapText="1"/>
    </xf>
    <xf numFmtId="167" fontId="15" fillId="0" borderId="26" xfId="0" applyNumberFormat="1" applyFont="1" applyBorder="1" applyAlignment="1">
      <alignment horizontal="center"/>
    </xf>
    <xf numFmtId="167" fontId="15" fillId="0" borderId="27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4" borderId="26" xfId="0" applyFont="1" applyFill="1" applyBorder="1" applyAlignment="1">
      <alignment horizontal="center" vertical="center" wrapText="1"/>
    </xf>
    <xf numFmtId="167" fontId="15" fillId="4" borderId="26" xfId="0" applyNumberFormat="1" applyFont="1" applyFill="1" applyBorder="1" applyAlignment="1">
      <alignment horizontal="center" vertical="center" wrapText="1"/>
    </xf>
    <xf numFmtId="167" fontId="15" fillId="4" borderId="27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27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vertical="center" wrapText="1"/>
    </xf>
    <xf numFmtId="1" fontId="15" fillId="4" borderId="30" xfId="0" applyNumberFormat="1" applyFont="1" applyFill="1" applyBorder="1" applyAlignment="1">
      <alignment horizontal="center" vertical="center" wrapText="1"/>
    </xf>
    <xf numFmtId="167" fontId="15" fillId="4" borderId="30" xfId="0" applyNumberFormat="1" applyFont="1" applyFill="1" applyBorder="1" applyAlignment="1">
      <alignment horizontal="center" vertical="center" wrapText="1"/>
    </xf>
    <xf numFmtId="167" fontId="15" fillId="4" borderId="57" xfId="0" applyNumberFormat="1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wrapText="1"/>
    </xf>
    <xf numFmtId="1" fontId="15" fillId="4" borderId="30" xfId="0" applyNumberFormat="1" applyFont="1" applyFill="1" applyBorder="1" applyAlignment="1">
      <alignment horizontal="center"/>
    </xf>
    <xf numFmtId="166" fontId="15" fillId="4" borderId="30" xfId="0" applyNumberFormat="1" applyFont="1" applyFill="1" applyBorder="1" applyAlignment="1">
      <alignment horizontal="center"/>
    </xf>
    <xf numFmtId="166" fontId="15" fillId="4" borderId="26" xfId="0" applyNumberFormat="1" applyFont="1" applyFill="1" applyBorder="1" applyAlignment="1">
      <alignment horizontal="center"/>
    </xf>
    <xf numFmtId="166" fontId="15" fillId="4" borderId="57" xfId="0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166" fontId="15" fillId="4" borderId="27" xfId="0" applyNumberFormat="1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/>
    </xf>
    <xf numFmtId="166" fontId="15" fillId="0" borderId="27" xfId="0" applyNumberFormat="1" applyFont="1" applyBorder="1" applyAlignment="1">
      <alignment horizontal="center"/>
    </xf>
    <xf numFmtId="167" fontId="15" fillId="4" borderId="26" xfId="0" applyNumberFormat="1" applyFont="1" applyFill="1" applyBorder="1" applyAlignment="1">
      <alignment horizontal="center"/>
    </xf>
    <xf numFmtId="167" fontId="15" fillId="4" borderId="27" xfId="0" applyNumberFormat="1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 wrapText="1"/>
    </xf>
    <xf numFmtId="0" fontId="10" fillId="3" borderId="59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58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167" fontId="15" fillId="0" borderId="30" xfId="0" applyNumberFormat="1" applyFont="1" applyBorder="1" applyAlignment="1">
      <alignment horizontal="center" vertical="center" wrapText="1"/>
    </xf>
    <xf numFmtId="167" fontId="15" fillId="0" borderId="57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6" fillId="0" borderId="26" xfId="0" applyFont="1" applyBorder="1"/>
    <xf numFmtId="0" fontId="1" fillId="2" borderId="49" xfId="0" applyNumberFormat="1" applyFont="1" applyFill="1" applyBorder="1" applyProtection="1">
      <protection locked="0"/>
    </xf>
    <xf numFmtId="0" fontId="2" fillId="2" borderId="26" xfId="0" applyNumberFormat="1" applyFont="1" applyFill="1" applyBorder="1" applyAlignment="1" applyProtection="1">
      <alignment vertical="top" wrapText="1"/>
      <protection locked="0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26" xfId="0" applyNumberFormat="1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169" activePane="bottomRight" state="frozen"/>
      <selection pane="topRight"/>
      <selection pane="bottomLeft"/>
      <selection pane="bottomRight" activeCell="N189" sqref="N18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99" t="s">
        <v>51</v>
      </c>
      <c r="D1" s="100"/>
      <c r="E1" s="101"/>
      <c r="F1" s="3" t="s">
        <v>1</v>
      </c>
      <c r="G1" s="1" t="s">
        <v>2</v>
      </c>
      <c r="H1" s="102" t="s">
        <v>52</v>
      </c>
      <c r="I1" s="103"/>
      <c r="J1" s="103"/>
      <c r="K1" s="104"/>
    </row>
    <row r="2" spans="1:12" ht="18">
      <c r="A2" s="4" t="s">
        <v>3</v>
      </c>
      <c r="C2" s="1"/>
      <c r="G2" s="1" t="s">
        <v>4</v>
      </c>
      <c r="H2" s="102" t="s">
        <v>53</v>
      </c>
      <c r="I2" s="103"/>
      <c r="J2" s="103"/>
      <c r="K2" s="10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12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>
      <c r="A6" s="16">
        <v>1</v>
      </c>
      <c r="B6" s="17">
        <v>1</v>
      </c>
      <c r="C6" s="18" t="s">
        <v>23</v>
      </c>
      <c r="D6" s="51" t="s">
        <v>24</v>
      </c>
      <c r="E6" s="105" t="s">
        <v>39</v>
      </c>
      <c r="F6" s="106">
        <v>185</v>
      </c>
      <c r="G6" s="107">
        <v>11.9</v>
      </c>
      <c r="H6" s="107">
        <v>13.1</v>
      </c>
      <c r="I6" s="107">
        <v>5.9</v>
      </c>
      <c r="J6" s="109">
        <v>189.4</v>
      </c>
      <c r="K6" s="110" t="s">
        <v>43</v>
      </c>
      <c r="L6" s="19"/>
    </row>
    <row r="7" spans="1:12" ht="15.75">
      <c r="A7" s="20"/>
      <c r="B7" s="21"/>
      <c r="C7" s="22"/>
      <c r="D7" s="52" t="s">
        <v>25</v>
      </c>
      <c r="E7" s="105" t="s">
        <v>40</v>
      </c>
      <c r="F7" s="106">
        <v>200</v>
      </c>
      <c r="G7" s="107">
        <v>0.2</v>
      </c>
      <c r="H7" s="107">
        <v>0</v>
      </c>
      <c r="I7" s="107">
        <v>6.4</v>
      </c>
      <c r="J7" s="109">
        <v>26.8</v>
      </c>
      <c r="K7" s="110" t="s">
        <v>44</v>
      </c>
      <c r="L7" s="25"/>
    </row>
    <row r="8" spans="1:12" ht="15.75">
      <c r="A8" s="20"/>
      <c r="B8" s="21"/>
      <c r="C8" s="22"/>
      <c r="D8" s="52" t="s">
        <v>26</v>
      </c>
      <c r="E8" s="105" t="s">
        <v>41</v>
      </c>
      <c r="F8" s="106">
        <v>40</v>
      </c>
      <c r="G8" s="107">
        <v>3.2</v>
      </c>
      <c r="H8" s="107">
        <v>0.4</v>
      </c>
      <c r="I8" s="107">
        <v>19.600000000000001</v>
      </c>
      <c r="J8" s="109">
        <v>95</v>
      </c>
      <c r="K8" s="110"/>
      <c r="L8" s="25"/>
    </row>
    <row r="9" spans="1:12" ht="15.75">
      <c r="A9" s="20"/>
      <c r="B9" s="21"/>
      <c r="C9" s="22"/>
      <c r="D9" s="50" t="s">
        <v>27</v>
      </c>
      <c r="E9" s="105" t="s">
        <v>107</v>
      </c>
      <c r="F9" s="106">
        <v>120</v>
      </c>
      <c r="G9" s="107">
        <v>0.5</v>
      </c>
      <c r="H9" s="107">
        <v>0.5</v>
      </c>
      <c r="I9" s="107">
        <v>11.8</v>
      </c>
      <c r="J9" s="109">
        <v>53.3</v>
      </c>
      <c r="K9" s="110" t="s">
        <v>45</v>
      </c>
      <c r="L9" s="25"/>
    </row>
    <row r="10" spans="1:12" ht="15.75">
      <c r="A10" s="20"/>
      <c r="B10" s="21"/>
      <c r="C10" s="22"/>
      <c r="D10" s="50"/>
      <c r="E10" s="105" t="s">
        <v>42</v>
      </c>
      <c r="F10" s="106">
        <v>35</v>
      </c>
      <c r="G10" s="107">
        <v>0.3</v>
      </c>
      <c r="H10" s="107">
        <v>0</v>
      </c>
      <c r="I10" s="107">
        <v>27.9</v>
      </c>
      <c r="J10" s="109">
        <v>113.2</v>
      </c>
      <c r="K10" s="110"/>
      <c r="L10" s="25"/>
    </row>
    <row r="11" spans="1:12" ht="15">
      <c r="A11" s="20"/>
      <c r="B11" s="21"/>
      <c r="C11" s="22"/>
      <c r="D11" s="48"/>
      <c r="E11" s="24"/>
      <c r="F11" s="25"/>
      <c r="G11" s="49"/>
      <c r="H11" s="49"/>
      <c r="I11" s="68"/>
      <c r="J11" s="69"/>
      <c r="K11" s="70"/>
      <c r="L11" s="72"/>
    </row>
    <row r="12" spans="1:12" ht="15">
      <c r="A12" s="28"/>
      <c r="B12" s="29"/>
      <c r="C12" s="30"/>
      <c r="D12" s="31" t="s">
        <v>28</v>
      </c>
      <c r="E12" s="32"/>
      <c r="F12" s="33">
        <f>SUM(F6:F11)</f>
        <v>580</v>
      </c>
      <c r="G12" s="33">
        <f>SUM(G6:G11)</f>
        <v>16.100000000000001</v>
      </c>
      <c r="H12" s="33">
        <f>SUM(H6:H11)</f>
        <v>14</v>
      </c>
      <c r="I12" s="33">
        <f>SUM(I6:I11)</f>
        <v>71.599999999999994</v>
      </c>
      <c r="J12" s="33">
        <f>SUM(J6:J11)</f>
        <v>477.70000000000005</v>
      </c>
      <c r="K12" s="71"/>
      <c r="L12" s="73">
        <v>77</v>
      </c>
    </row>
    <row r="13" spans="1:12" ht="15.75">
      <c r="A13" s="35">
        <f>A6</f>
        <v>1</v>
      </c>
      <c r="B13" s="36">
        <f>B6</f>
        <v>1</v>
      </c>
      <c r="C13" s="37" t="s">
        <v>29</v>
      </c>
      <c r="D13" s="27" t="s">
        <v>30</v>
      </c>
      <c r="E13" s="111" t="s">
        <v>108</v>
      </c>
      <c r="F13" s="113">
        <v>80</v>
      </c>
      <c r="G13" s="114">
        <v>0.9</v>
      </c>
      <c r="H13" s="114">
        <v>4.9000000000000004</v>
      </c>
      <c r="I13" s="114">
        <v>6.1</v>
      </c>
      <c r="J13" s="115">
        <v>72.8</v>
      </c>
      <c r="K13" s="124">
        <v>26</v>
      </c>
      <c r="L13" s="25"/>
    </row>
    <row r="14" spans="1:12" ht="15.75">
      <c r="A14" s="20"/>
      <c r="B14" s="21"/>
      <c r="C14" s="22"/>
      <c r="D14" s="27" t="s">
        <v>31</v>
      </c>
      <c r="E14" s="112" t="s">
        <v>109</v>
      </c>
      <c r="F14" s="113">
        <v>250</v>
      </c>
      <c r="G14" s="116">
        <v>1.9</v>
      </c>
      <c r="H14" s="116">
        <v>5.0999999999999996</v>
      </c>
      <c r="I14" s="116">
        <v>13.2</v>
      </c>
      <c r="J14" s="117">
        <v>106.3</v>
      </c>
      <c r="K14" s="125" t="s">
        <v>86</v>
      </c>
      <c r="L14" s="25"/>
    </row>
    <row r="15" spans="1:12" ht="15.75">
      <c r="A15" s="20"/>
      <c r="B15" s="21"/>
      <c r="C15" s="22"/>
      <c r="D15" s="27" t="s">
        <v>31</v>
      </c>
      <c r="E15" s="112" t="s">
        <v>110</v>
      </c>
      <c r="F15" s="113">
        <v>10</v>
      </c>
      <c r="G15" s="116">
        <v>2.27</v>
      </c>
      <c r="H15" s="116">
        <v>1.7</v>
      </c>
      <c r="I15" s="116">
        <v>0.03</v>
      </c>
      <c r="J15" s="117">
        <v>24.57</v>
      </c>
      <c r="K15" s="125">
        <v>366</v>
      </c>
      <c r="L15" s="25"/>
    </row>
    <row r="16" spans="1:12" ht="15.75">
      <c r="A16" s="20"/>
      <c r="B16" s="21"/>
      <c r="C16" s="22"/>
      <c r="D16" s="27" t="s">
        <v>32</v>
      </c>
      <c r="E16" s="112" t="s">
        <v>111</v>
      </c>
      <c r="F16" s="118">
        <v>100</v>
      </c>
      <c r="G16" s="114">
        <v>9.4</v>
      </c>
      <c r="H16" s="114">
        <v>8.1</v>
      </c>
      <c r="I16" s="114">
        <v>9.9</v>
      </c>
      <c r="J16" s="115">
        <v>150</v>
      </c>
      <c r="K16" s="124">
        <v>350</v>
      </c>
      <c r="L16" s="25"/>
    </row>
    <row r="17" spans="1:12" ht="15.75">
      <c r="A17" s="20"/>
      <c r="B17" s="21"/>
      <c r="C17" s="22"/>
      <c r="D17" s="27" t="s">
        <v>33</v>
      </c>
      <c r="E17" s="111" t="s">
        <v>112</v>
      </c>
      <c r="F17" s="119">
        <v>150</v>
      </c>
      <c r="G17" s="120">
        <v>5.6</v>
      </c>
      <c r="H17" s="120">
        <v>5.8</v>
      </c>
      <c r="I17" s="120">
        <v>9.8000000000000007</v>
      </c>
      <c r="J17" s="121">
        <v>173.6</v>
      </c>
      <c r="K17" s="124" t="s">
        <v>78</v>
      </c>
      <c r="L17" s="25"/>
    </row>
    <row r="18" spans="1:12" ht="15.75">
      <c r="A18" s="20"/>
      <c r="B18" s="21"/>
      <c r="C18" s="22"/>
      <c r="D18" s="27" t="s">
        <v>34</v>
      </c>
      <c r="E18" s="112" t="s">
        <v>47</v>
      </c>
      <c r="F18" s="113">
        <v>200</v>
      </c>
      <c r="G18" s="122">
        <v>0.6</v>
      </c>
      <c r="H18" s="122">
        <v>0.1</v>
      </c>
      <c r="I18" s="122">
        <v>20.100000000000001</v>
      </c>
      <c r="J18" s="123">
        <v>84</v>
      </c>
      <c r="K18" s="125" t="s">
        <v>50</v>
      </c>
      <c r="L18" s="72"/>
    </row>
    <row r="19" spans="1:12" ht="15.75">
      <c r="A19" s="20"/>
      <c r="B19" s="21"/>
      <c r="C19" s="22"/>
      <c r="D19" s="27" t="s">
        <v>35</v>
      </c>
      <c r="E19" s="112" t="s">
        <v>48</v>
      </c>
      <c r="F19" s="113">
        <v>20</v>
      </c>
      <c r="G19" s="122">
        <v>1.6</v>
      </c>
      <c r="H19" s="122">
        <v>0.2</v>
      </c>
      <c r="I19" s="122">
        <v>9.8000000000000007</v>
      </c>
      <c r="J19" s="123">
        <v>47.5</v>
      </c>
      <c r="K19" s="125"/>
      <c r="L19" s="72"/>
    </row>
    <row r="20" spans="1:12" ht="15.75">
      <c r="A20" s="20"/>
      <c r="B20" s="21"/>
      <c r="C20" s="22"/>
      <c r="D20" s="27" t="s">
        <v>36</v>
      </c>
      <c r="E20" s="112" t="s">
        <v>49</v>
      </c>
      <c r="F20" s="113">
        <v>40</v>
      </c>
      <c r="G20" s="116">
        <v>3.2</v>
      </c>
      <c r="H20" s="116">
        <v>0.4</v>
      </c>
      <c r="I20" s="116">
        <v>19.600000000000001</v>
      </c>
      <c r="J20" s="117">
        <v>94.86</v>
      </c>
      <c r="K20" s="125"/>
      <c r="L20" s="72"/>
    </row>
    <row r="21" spans="1:12" ht="1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74"/>
      <c r="L21" s="72"/>
    </row>
    <row r="22" spans="1:12" ht="15">
      <c r="A22" s="28"/>
      <c r="B22" s="29"/>
      <c r="C22" s="30"/>
      <c r="D22" s="31" t="s">
        <v>28</v>
      </c>
      <c r="E22" s="32"/>
      <c r="F22" s="33">
        <f>SUM(F13:F21)</f>
        <v>850</v>
      </c>
      <c r="G22" s="33">
        <f>SUM(G13:G21)</f>
        <v>25.470000000000002</v>
      </c>
      <c r="H22" s="33">
        <f>SUM(H13:H21)</f>
        <v>26.299999999999997</v>
      </c>
      <c r="I22" s="33">
        <f>SUM(I13:I21)</f>
        <v>88.53</v>
      </c>
      <c r="J22" s="33">
        <f>SUM(J13:J21)</f>
        <v>753.63</v>
      </c>
      <c r="K22" s="71"/>
      <c r="L22" s="73">
        <v>77</v>
      </c>
    </row>
    <row r="23" spans="1:12" ht="13.5" thickBot="1">
      <c r="A23" s="38">
        <f>A6</f>
        <v>1</v>
      </c>
      <c r="B23" s="39">
        <f>B6</f>
        <v>1</v>
      </c>
      <c r="C23" s="94" t="s">
        <v>37</v>
      </c>
      <c r="D23" s="95"/>
      <c r="E23" s="40"/>
      <c r="F23" s="41">
        <f>F12+F22</f>
        <v>1430</v>
      </c>
      <c r="G23" s="41">
        <f>G12+G22</f>
        <v>41.570000000000007</v>
      </c>
      <c r="H23" s="41">
        <f>H12+H22</f>
        <v>40.299999999999997</v>
      </c>
      <c r="I23" s="41">
        <f>I12+I22</f>
        <v>160.13</v>
      </c>
      <c r="J23" s="41">
        <f>J12+J22</f>
        <v>1231.33</v>
      </c>
      <c r="K23" s="41"/>
      <c r="L23" s="41">
        <v>154</v>
      </c>
    </row>
    <row r="24" spans="1:12" ht="15.75">
      <c r="A24" s="42">
        <v>1</v>
      </c>
      <c r="B24" s="21">
        <v>2</v>
      </c>
      <c r="C24" s="76" t="s">
        <v>23</v>
      </c>
      <c r="D24" s="78"/>
      <c r="E24" s="126" t="s">
        <v>54</v>
      </c>
      <c r="F24" s="106">
        <v>60</v>
      </c>
      <c r="G24" s="127">
        <v>0.9</v>
      </c>
      <c r="H24" s="127">
        <v>0.1</v>
      </c>
      <c r="I24" s="127">
        <v>5.2</v>
      </c>
      <c r="J24" s="128">
        <v>25.2</v>
      </c>
      <c r="K24" s="110" t="s">
        <v>59</v>
      </c>
      <c r="L24" s="19"/>
    </row>
    <row r="25" spans="1:12" ht="15.75">
      <c r="A25" s="42"/>
      <c r="B25" s="21"/>
      <c r="C25" s="77"/>
      <c r="D25" s="52"/>
      <c r="E25" s="105" t="s">
        <v>55</v>
      </c>
      <c r="F25" s="106">
        <v>10</v>
      </c>
      <c r="G25" s="127">
        <v>0.1</v>
      </c>
      <c r="H25" s="127">
        <v>7.3</v>
      </c>
      <c r="I25" s="127">
        <v>0.1</v>
      </c>
      <c r="J25" s="128">
        <v>66.099999999999994</v>
      </c>
      <c r="K25" s="110" t="s">
        <v>60</v>
      </c>
      <c r="L25" s="25"/>
    </row>
    <row r="26" spans="1:12" ht="15.75">
      <c r="A26" s="42"/>
      <c r="B26" s="21"/>
      <c r="C26" s="77"/>
      <c r="D26" s="50" t="s">
        <v>24</v>
      </c>
      <c r="E26" s="105" t="s">
        <v>57</v>
      </c>
      <c r="F26" s="106">
        <v>160</v>
      </c>
      <c r="G26" s="127">
        <v>5.7</v>
      </c>
      <c r="H26" s="127">
        <v>5.2</v>
      </c>
      <c r="I26" s="127">
        <v>35</v>
      </c>
      <c r="J26" s="128">
        <v>209.9</v>
      </c>
      <c r="K26" s="110" t="s">
        <v>62</v>
      </c>
      <c r="L26" s="25"/>
    </row>
    <row r="27" spans="1:12" ht="15.75">
      <c r="A27" s="42"/>
      <c r="B27" s="21"/>
      <c r="C27" s="77"/>
      <c r="D27" s="53"/>
      <c r="E27" s="126" t="s">
        <v>56</v>
      </c>
      <c r="F27" s="106">
        <v>90</v>
      </c>
      <c r="G27" s="127">
        <v>11.6</v>
      </c>
      <c r="H27" s="127">
        <v>3.5</v>
      </c>
      <c r="I27" s="127">
        <v>5.5</v>
      </c>
      <c r="J27" s="128">
        <v>99.8</v>
      </c>
      <c r="K27" s="110" t="s">
        <v>61</v>
      </c>
      <c r="L27" s="25"/>
    </row>
    <row r="28" spans="1:12" ht="15.75">
      <c r="A28" s="42"/>
      <c r="B28" s="21"/>
      <c r="C28" s="77"/>
      <c r="D28" s="52" t="s">
        <v>25</v>
      </c>
      <c r="E28" s="105" t="s">
        <v>113</v>
      </c>
      <c r="F28" s="129">
        <v>200</v>
      </c>
      <c r="G28" s="127">
        <v>0.2</v>
      </c>
      <c r="H28" s="127">
        <v>0.1</v>
      </c>
      <c r="I28" s="127">
        <v>6.6</v>
      </c>
      <c r="J28" s="128">
        <v>27.9</v>
      </c>
      <c r="K28" s="110">
        <v>459</v>
      </c>
      <c r="L28" s="25"/>
    </row>
    <row r="29" spans="1:12" ht="15.75">
      <c r="A29" s="42"/>
      <c r="B29" s="21"/>
      <c r="C29" s="77"/>
      <c r="D29" s="52" t="s">
        <v>26</v>
      </c>
      <c r="E29" s="105" t="s">
        <v>41</v>
      </c>
      <c r="F29" s="106">
        <v>30</v>
      </c>
      <c r="G29" s="127">
        <v>2.4</v>
      </c>
      <c r="H29" s="127">
        <v>0.3</v>
      </c>
      <c r="I29" s="127">
        <v>14.7</v>
      </c>
      <c r="J29" s="128">
        <v>71.2</v>
      </c>
      <c r="K29" s="110"/>
      <c r="L29" s="72"/>
    </row>
    <row r="30" spans="1:12" ht="15">
      <c r="A30" s="42"/>
      <c r="B30" s="21"/>
      <c r="C30" s="22"/>
      <c r="D30" s="50"/>
      <c r="E30" s="24"/>
      <c r="F30" s="25"/>
      <c r="G30" s="25"/>
      <c r="H30" s="25"/>
      <c r="I30" s="25"/>
      <c r="J30" s="25"/>
      <c r="K30" s="74"/>
      <c r="L30" s="72"/>
    </row>
    <row r="31" spans="1:12" ht="15.75">
      <c r="A31" s="43"/>
      <c r="B31" s="29"/>
      <c r="C31" s="30"/>
      <c r="D31" s="31" t="s">
        <v>28</v>
      </c>
      <c r="E31" s="32"/>
      <c r="F31" s="33">
        <f>SUM(F24:F30)</f>
        <v>550</v>
      </c>
      <c r="G31" s="33">
        <f>SUM(G24:G30)</f>
        <v>20.9</v>
      </c>
      <c r="H31" s="33">
        <f>SUM(H24:H30)</f>
        <v>16.500000000000004</v>
      </c>
      <c r="I31" s="33">
        <f>SUM(I24:I30)</f>
        <v>67.099999999999994</v>
      </c>
      <c r="J31" s="33">
        <f>SUM(J24:J30)</f>
        <v>500.09999999999997</v>
      </c>
      <c r="K31" s="124" t="s">
        <v>76</v>
      </c>
      <c r="L31" s="73">
        <v>77</v>
      </c>
    </row>
    <row r="32" spans="1:12" ht="15.75">
      <c r="A32" s="36">
        <f>A24</f>
        <v>1</v>
      </c>
      <c r="B32" s="36">
        <f>B24</f>
        <v>2</v>
      </c>
      <c r="C32" s="37" t="s">
        <v>29</v>
      </c>
      <c r="D32" s="50" t="s">
        <v>30</v>
      </c>
      <c r="E32" s="111" t="s">
        <v>74</v>
      </c>
      <c r="F32" s="119">
        <v>80</v>
      </c>
      <c r="G32" s="120">
        <v>1.5</v>
      </c>
      <c r="H32" s="120">
        <v>7.1</v>
      </c>
      <c r="I32" s="120">
        <v>6.2</v>
      </c>
      <c r="J32" s="121">
        <v>94.4</v>
      </c>
      <c r="K32" s="124">
        <v>98</v>
      </c>
      <c r="L32" s="25"/>
    </row>
    <row r="33" spans="1:12" ht="15.75">
      <c r="A33" s="42"/>
      <c r="B33" s="21"/>
      <c r="C33" s="22"/>
      <c r="D33" s="52" t="s">
        <v>31</v>
      </c>
      <c r="E33" s="111" t="s">
        <v>114</v>
      </c>
      <c r="F33" s="130">
        <v>250</v>
      </c>
      <c r="G33" s="131">
        <v>2.1</v>
      </c>
      <c r="H33" s="131">
        <v>4.8</v>
      </c>
      <c r="I33" s="131">
        <v>10.7</v>
      </c>
      <c r="J33" s="132">
        <v>93.8</v>
      </c>
      <c r="K33" s="125">
        <v>366</v>
      </c>
      <c r="L33" s="25"/>
    </row>
    <row r="34" spans="1:12" ht="15.75">
      <c r="A34" s="42"/>
      <c r="B34" s="21"/>
      <c r="C34" s="22"/>
      <c r="D34" s="52" t="s">
        <v>32</v>
      </c>
      <c r="E34" s="112" t="s">
        <v>110</v>
      </c>
      <c r="F34" s="113">
        <v>10</v>
      </c>
      <c r="G34" s="116">
        <v>2.27</v>
      </c>
      <c r="H34" s="116">
        <v>1.7</v>
      </c>
      <c r="I34" s="116">
        <v>0.03</v>
      </c>
      <c r="J34" s="117">
        <v>24.57</v>
      </c>
      <c r="K34" s="124">
        <v>433</v>
      </c>
      <c r="L34" s="25"/>
    </row>
    <row r="35" spans="1:12" ht="15.75">
      <c r="A35" s="42"/>
      <c r="B35" s="21"/>
      <c r="C35" s="22"/>
      <c r="D35" s="52"/>
      <c r="E35" s="111" t="s">
        <v>115</v>
      </c>
      <c r="F35" s="130">
        <v>5</v>
      </c>
      <c r="G35" s="131">
        <v>0.1</v>
      </c>
      <c r="H35" s="131">
        <v>0.8</v>
      </c>
      <c r="I35" s="131">
        <v>0.2</v>
      </c>
      <c r="J35" s="132">
        <v>7.9</v>
      </c>
      <c r="K35" s="124">
        <v>375</v>
      </c>
      <c r="L35" s="25"/>
    </row>
    <row r="36" spans="1:12" ht="15.75">
      <c r="A36" s="42"/>
      <c r="B36" s="21"/>
      <c r="C36" s="77"/>
      <c r="D36" s="52" t="s">
        <v>33</v>
      </c>
      <c r="E36" s="111" t="s">
        <v>116</v>
      </c>
      <c r="F36" s="130">
        <v>250</v>
      </c>
      <c r="G36" s="133">
        <v>25.1</v>
      </c>
      <c r="H36" s="133">
        <v>28.3</v>
      </c>
      <c r="I36" s="133">
        <v>32.5</v>
      </c>
      <c r="J36" s="134">
        <v>485.7</v>
      </c>
      <c r="K36" s="139" t="s">
        <v>87</v>
      </c>
      <c r="L36" s="25"/>
    </row>
    <row r="37" spans="1:12" ht="15.75">
      <c r="A37" s="42"/>
      <c r="B37" s="21"/>
      <c r="C37" s="22"/>
      <c r="D37" s="52" t="s">
        <v>25</v>
      </c>
      <c r="E37" s="135" t="s">
        <v>88</v>
      </c>
      <c r="F37" s="136">
        <v>200</v>
      </c>
      <c r="G37" s="137">
        <v>0.1</v>
      </c>
      <c r="H37" s="137">
        <v>0.1</v>
      </c>
      <c r="I37" s="131">
        <v>11.1</v>
      </c>
      <c r="J37" s="138">
        <v>46</v>
      </c>
      <c r="K37" s="125"/>
      <c r="L37" s="25"/>
    </row>
    <row r="38" spans="1:12" ht="15.75">
      <c r="A38" s="42"/>
      <c r="B38" s="21"/>
      <c r="C38" s="22"/>
      <c r="D38" s="52" t="s">
        <v>36</v>
      </c>
      <c r="E38" s="112" t="s">
        <v>49</v>
      </c>
      <c r="F38" s="113">
        <v>40</v>
      </c>
      <c r="G38" s="116">
        <v>3.2</v>
      </c>
      <c r="H38" s="116">
        <v>0.4</v>
      </c>
      <c r="I38" s="116">
        <v>19.600000000000001</v>
      </c>
      <c r="J38" s="117">
        <v>94.86</v>
      </c>
      <c r="K38" s="125"/>
      <c r="L38" s="25"/>
    </row>
    <row r="39" spans="1:12" ht="15.75">
      <c r="A39" s="42"/>
      <c r="B39" s="21"/>
      <c r="C39" s="22"/>
      <c r="D39" s="52" t="s">
        <v>35</v>
      </c>
      <c r="E39" s="112" t="s">
        <v>48</v>
      </c>
      <c r="F39" s="113">
        <v>20</v>
      </c>
      <c r="G39" s="116">
        <v>1.5</v>
      </c>
      <c r="H39" s="116">
        <v>0.57999999999999996</v>
      </c>
      <c r="I39" s="116">
        <v>10.28</v>
      </c>
      <c r="J39" s="117">
        <v>52.4</v>
      </c>
      <c r="K39" s="74"/>
      <c r="L39" s="72"/>
    </row>
    <row r="40" spans="1:12" ht="1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74"/>
      <c r="L40" s="72"/>
    </row>
    <row r="41" spans="1:12" ht="15">
      <c r="A41" s="43"/>
      <c r="B41" s="29"/>
      <c r="C41" s="30"/>
      <c r="D41" s="31" t="s">
        <v>28</v>
      </c>
      <c r="E41" s="32"/>
      <c r="F41" s="33">
        <f>SUM(F32:F40)</f>
        <v>855</v>
      </c>
      <c r="G41" s="33">
        <f>SUM(G32:G40)</f>
        <v>35.870000000000005</v>
      </c>
      <c r="H41" s="33">
        <f>SUM(H32:H40)</f>
        <v>43.78</v>
      </c>
      <c r="I41" s="33">
        <f>SUM(I32:I40)</f>
        <v>90.61</v>
      </c>
      <c r="J41" s="33">
        <f>SUM(J32:J40)</f>
        <v>899.63</v>
      </c>
      <c r="K41" s="71"/>
      <c r="L41" s="73">
        <v>77</v>
      </c>
    </row>
    <row r="42" spans="1:12" ht="15.75" customHeight="1" thickBot="1">
      <c r="A42" s="44">
        <f>A24</f>
        <v>1</v>
      </c>
      <c r="B42" s="44">
        <f>B24</f>
        <v>2</v>
      </c>
      <c r="C42" s="94" t="s">
        <v>37</v>
      </c>
      <c r="D42" s="95"/>
      <c r="E42" s="40"/>
      <c r="F42" s="41">
        <f>F31+F41</f>
        <v>1405</v>
      </c>
      <c r="G42" s="41">
        <f>G31+G41</f>
        <v>56.77</v>
      </c>
      <c r="H42" s="41">
        <f>H31+H41</f>
        <v>60.28</v>
      </c>
      <c r="I42" s="41">
        <f>I31+I41</f>
        <v>157.70999999999998</v>
      </c>
      <c r="J42" s="41">
        <f>J31+J41</f>
        <v>1399.73</v>
      </c>
      <c r="K42" s="41"/>
      <c r="L42" s="41">
        <f>SUM(L41+L31)</f>
        <v>154</v>
      </c>
    </row>
    <row r="43" spans="1:12" ht="15.75">
      <c r="A43" s="16">
        <v>1</v>
      </c>
      <c r="B43" s="17">
        <v>3</v>
      </c>
      <c r="C43" s="76" t="s">
        <v>23</v>
      </c>
      <c r="D43" s="78" t="s">
        <v>30</v>
      </c>
      <c r="E43" s="140" t="s">
        <v>66</v>
      </c>
      <c r="F43" s="141">
        <v>70</v>
      </c>
      <c r="G43" s="142">
        <v>0.6</v>
      </c>
      <c r="H43" s="142">
        <v>7.1</v>
      </c>
      <c r="I43" s="143">
        <v>5</v>
      </c>
      <c r="J43" s="144">
        <v>86.7</v>
      </c>
      <c r="K43" s="54" t="s">
        <v>64</v>
      </c>
      <c r="L43" s="19"/>
    </row>
    <row r="44" spans="1:12" ht="15.75">
      <c r="A44" s="20"/>
      <c r="B44" s="21"/>
      <c r="C44" s="77"/>
      <c r="D44" s="50" t="s">
        <v>24</v>
      </c>
      <c r="E44" s="126" t="s">
        <v>117</v>
      </c>
      <c r="F44" s="145">
        <v>200</v>
      </c>
      <c r="G44" s="143">
        <v>8.3000000000000007</v>
      </c>
      <c r="H44" s="143">
        <v>10.1</v>
      </c>
      <c r="I44" s="143">
        <v>37.6</v>
      </c>
      <c r="J44" s="146">
        <v>274.89999999999998</v>
      </c>
      <c r="K44" s="55" t="s">
        <v>65</v>
      </c>
      <c r="L44" s="25"/>
    </row>
    <row r="45" spans="1:12" ht="15.75">
      <c r="A45" s="20"/>
      <c r="B45" s="21"/>
      <c r="C45" s="77"/>
      <c r="D45" s="52" t="s">
        <v>25</v>
      </c>
      <c r="E45" s="126" t="s">
        <v>67</v>
      </c>
      <c r="F45" s="145">
        <v>200</v>
      </c>
      <c r="G45" s="143">
        <v>3.9</v>
      </c>
      <c r="H45" s="143">
        <v>2.9</v>
      </c>
      <c r="I45" s="143">
        <v>11.2</v>
      </c>
      <c r="J45" s="146">
        <v>86</v>
      </c>
      <c r="K45" s="55">
        <v>501</v>
      </c>
      <c r="L45" s="25"/>
    </row>
    <row r="46" spans="1:12" ht="15.75">
      <c r="A46" s="20"/>
      <c r="B46" s="21"/>
      <c r="C46" s="77"/>
      <c r="D46" s="52" t="s">
        <v>26</v>
      </c>
      <c r="E46" s="126" t="s">
        <v>41</v>
      </c>
      <c r="F46" s="145">
        <v>30</v>
      </c>
      <c r="G46" s="143">
        <v>2.4</v>
      </c>
      <c r="H46" s="143">
        <v>0.3</v>
      </c>
      <c r="I46" s="143">
        <v>14.7</v>
      </c>
      <c r="J46" s="146">
        <v>71.2</v>
      </c>
      <c r="K46" s="56"/>
      <c r="L46" s="25"/>
    </row>
    <row r="47" spans="1:12" ht="15">
      <c r="A47" s="20"/>
      <c r="B47" s="21"/>
      <c r="C47" s="22"/>
      <c r="D47" s="50"/>
      <c r="E47" s="24"/>
      <c r="F47" s="25"/>
      <c r="G47" s="25"/>
      <c r="H47" s="25"/>
      <c r="I47" s="25"/>
      <c r="J47" s="74"/>
      <c r="K47" s="75"/>
      <c r="L47" s="25"/>
    </row>
    <row r="48" spans="1:12" ht="15">
      <c r="A48" s="20"/>
      <c r="B48" s="21"/>
      <c r="C48" s="22"/>
      <c r="D48" s="23"/>
      <c r="E48" s="24"/>
      <c r="F48" s="25"/>
      <c r="G48" s="25"/>
      <c r="H48" s="25"/>
      <c r="I48" s="25"/>
      <c r="J48" s="25"/>
      <c r="K48" s="74"/>
      <c r="L48" s="72"/>
    </row>
    <row r="49" spans="1:12" ht="15">
      <c r="A49" s="20"/>
      <c r="B49" s="21"/>
      <c r="C49" s="22"/>
      <c r="D49" s="23"/>
      <c r="E49" s="24"/>
      <c r="F49" s="25"/>
      <c r="G49" s="25"/>
      <c r="H49" s="25"/>
      <c r="I49" s="25"/>
      <c r="J49" s="25"/>
      <c r="K49" s="74"/>
      <c r="L49" s="72"/>
    </row>
    <row r="50" spans="1:12" ht="15">
      <c r="A50" s="28"/>
      <c r="B50" s="29"/>
      <c r="C50" s="30"/>
      <c r="D50" s="31" t="s">
        <v>28</v>
      </c>
      <c r="E50" s="32"/>
      <c r="F50" s="33">
        <f>SUM(F43:F49)</f>
        <v>500</v>
      </c>
      <c r="G50" s="33">
        <f>SUM(G43:G49)</f>
        <v>15.200000000000001</v>
      </c>
      <c r="H50" s="33">
        <f>SUM(H43:H49)</f>
        <v>20.399999999999999</v>
      </c>
      <c r="I50" s="33">
        <f>SUM(I43:I49)</f>
        <v>68.5</v>
      </c>
      <c r="J50" s="33">
        <f>SUM(J43:J49)</f>
        <v>518.79999999999995</v>
      </c>
      <c r="K50" s="71"/>
      <c r="L50" s="73">
        <v>77</v>
      </c>
    </row>
    <row r="51" spans="1:12" ht="15.75">
      <c r="A51" s="35">
        <f>A43</f>
        <v>1</v>
      </c>
      <c r="B51" s="36">
        <f>B43</f>
        <v>3</v>
      </c>
      <c r="C51" s="37" t="s">
        <v>29</v>
      </c>
      <c r="D51" s="50" t="s">
        <v>30</v>
      </c>
      <c r="E51" s="111" t="s">
        <v>118</v>
      </c>
      <c r="F51" s="113">
        <v>80</v>
      </c>
      <c r="G51" s="114">
        <v>0.6</v>
      </c>
      <c r="H51" s="114">
        <v>0.1</v>
      </c>
      <c r="I51" s="114">
        <v>1.4</v>
      </c>
      <c r="J51" s="115">
        <v>8.8000000000000007</v>
      </c>
      <c r="K51" s="125">
        <v>149</v>
      </c>
      <c r="L51" s="25"/>
    </row>
    <row r="52" spans="1:12" ht="15.75">
      <c r="A52" s="20"/>
      <c r="B52" s="21"/>
      <c r="C52" s="22"/>
      <c r="D52" s="52" t="s">
        <v>31</v>
      </c>
      <c r="E52" s="112" t="s">
        <v>119</v>
      </c>
      <c r="F52" s="113">
        <v>250</v>
      </c>
      <c r="G52" s="116">
        <v>2.2000000000000002</v>
      </c>
      <c r="H52" s="116">
        <v>2.7</v>
      </c>
      <c r="I52" s="116">
        <v>13.4</v>
      </c>
      <c r="J52" s="117">
        <v>87.3</v>
      </c>
      <c r="K52" s="125">
        <v>115</v>
      </c>
      <c r="L52" s="25"/>
    </row>
    <row r="53" spans="1:12" ht="15.75">
      <c r="A53" s="20"/>
      <c r="B53" s="21"/>
      <c r="C53" s="22"/>
      <c r="D53" s="52" t="s">
        <v>31</v>
      </c>
      <c r="E53" s="112" t="s">
        <v>110</v>
      </c>
      <c r="F53" s="113">
        <v>10</v>
      </c>
      <c r="G53" s="116">
        <v>2.27</v>
      </c>
      <c r="H53" s="116">
        <v>1.7</v>
      </c>
      <c r="I53" s="116">
        <v>0.03</v>
      </c>
      <c r="J53" s="117">
        <v>24.57</v>
      </c>
      <c r="K53" s="125">
        <v>366</v>
      </c>
      <c r="L53" s="25"/>
    </row>
    <row r="54" spans="1:12" ht="15.75">
      <c r="A54" s="20"/>
      <c r="B54" s="21"/>
      <c r="C54" s="22"/>
      <c r="D54" s="52" t="s">
        <v>32</v>
      </c>
      <c r="E54" s="112" t="s">
        <v>120</v>
      </c>
      <c r="F54" s="119">
        <v>100</v>
      </c>
      <c r="G54" s="131">
        <v>15.4</v>
      </c>
      <c r="H54" s="131">
        <v>9.6</v>
      </c>
      <c r="I54" s="131">
        <v>8.9</v>
      </c>
      <c r="J54" s="132">
        <v>182.9</v>
      </c>
      <c r="K54" s="125" t="s">
        <v>77</v>
      </c>
      <c r="L54" s="25"/>
    </row>
    <row r="55" spans="1:12" ht="15.75">
      <c r="A55" s="20"/>
      <c r="B55" s="21"/>
      <c r="C55" s="22"/>
      <c r="D55" s="52" t="s">
        <v>33</v>
      </c>
      <c r="E55" s="111" t="s">
        <v>103</v>
      </c>
      <c r="F55" s="119">
        <v>150</v>
      </c>
      <c r="G55" s="130">
        <v>3.3</v>
      </c>
      <c r="H55" s="130">
        <v>5.0999999999999996</v>
      </c>
      <c r="I55" s="130">
        <v>12.2</v>
      </c>
      <c r="J55" s="147">
        <v>108</v>
      </c>
      <c r="K55" s="124">
        <v>380</v>
      </c>
      <c r="L55" s="25"/>
    </row>
    <row r="56" spans="1:12" ht="15.75">
      <c r="A56" s="20"/>
      <c r="B56" s="21"/>
      <c r="C56" s="22"/>
      <c r="D56" s="79" t="s">
        <v>25</v>
      </c>
      <c r="E56" s="112" t="s">
        <v>47</v>
      </c>
      <c r="F56" s="113">
        <v>200</v>
      </c>
      <c r="G56" s="122">
        <v>0.6</v>
      </c>
      <c r="H56" s="122">
        <v>0.1</v>
      </c>
      <c r="I56" s="122">
        <v>20.100000000000001</v>
      </c>
      <c r="J56" s="123">
        <v>84</v>
      </c>
      <c r="K56" s="125" t="s">
        <v>50</v>
      </c>
      <c r="L56" s="25"/>
    </row>
    <row r="57" spans="1:12" ht="15.75">
      <c r="A57" s="20"/>
      <c r="B57" s="21"/>
      <c r="C57" s="77"/>
      <c r="D57" s="52" t="s">
        <v>36</v>
      </c>
      <c r="E57" s="112" t="s">
        <v>49</v>
      </c>
      <c r="F57" s="113">
        <v>40</v>
      </c>
      <c r="G57" s="116">
        <v>3.2</v>
      </c>
      <c r="H57" s="116">
        <v>0.4</v>
      </c>
      <c r="I57" s="116">
        <v>19.600000000000001</v>
      </c>
      <c r="J57" s="117">
        <v>94.86</v>
      </c>
      <c r="K57" s="125"/>
      <c r="L57" s="25"/>
    </row>
    <row r="58" spans="1:12" ht="15.75">
      <c r="A58" s="20"/>
      <c r="B58" s="21"/>
      <c r="C58" s="22"/>
      <c r="D58" s="52" t="s">
        <v>35</v>
      </c>
      <c r="E58" s="111" t="s">
        <v>48</v>
      </c>
      <c r="F58" s="119">
        <v>20</v>
      </c>
      <c r="G58" s="131">
        <v>1.5</v>
      </c>
      <c r="H58" s="131">
        <v>0.57999999999999996</v>
      </c>
      <c r="I58" s="131">
        <v>10.28</v>
      </c>
      <c r="J58" s="132">
        <v>52.4</v>
      </c>
      <c r="K58" s="139"/>
      <c r="L58" s="72"/>
    </row>
    <row r="59" spans="1:12" ht="1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74"/>
      <c r="L59" s="72"/>
    </row>
    <row r="60" spans="1:12" ht="15">
      <c r="A60" s="28"/>
      <c r="B60" s="29"/>
      <c r="C60" s="30"/>
      <c r="D60" s="31" t="s">
        <v>28</v>
      </c>
      <c r="E60" s="32"/>
      <c r="F60" s="33">
        <f>SUM(F51:F59)</f>
        <v>850</v>
      </c>
      <c r="G60" s="33">
        <f>SUM(G51:G59)</f>
        <v>29.07</v>
      </c>
      <c r="H60" s="33">
        <f>SUM(H51:H59)</f>
        <v>20.279999999999998</v>
      </c>
      <c r="I60" s="33">
        <f>SUM(I51:I59)</f>
        <v>85.91</v>
      </c>
      <c r="J60" s="33">
        <f>SUM(J51:J59)</f>
        <v>642.82999999999993</v>
      </c>
      <c r="K60" s="71"/>
      <c r="L60" s="73">
        <v>77</v>
      </c>
    </row>
    <row r="61" spans="1:12" ht="15.75" customHeight="1" thickBot="1">
      <c r="A61" s="38">
        <f>A43</f>
        <v>1</v>
      </c>
      <c r="B61" s="39">
        <f>B43</f>
        <v>3</v>
      </c>
      <c r="C61" s="94" t="s">
        <v>37</v>
      </c>
      <c r="D61" s="95"/>
      <c r="E61" s="40"/>
      <c r="F61" s="41">
        <f>F50+F60</f>
        <v>1350</v>
      </c>
      <c r="G61" s="41">
        <f>G50+G60</f>
        <v>44.27</v>
      </c>
      <c r="H61" s="41">
        <f>H50+H60</f>
        <v>40.679999999999993</v>
      </c>
      <c r="I61" s="41">
        <f>I50+I60</f>
        <v>154.41</v>
      </c>
      <c r="J61" s="41">
        <f>J50+J60</f>
        <v>1161.6299999999999</v>
      </c>
      <c r="K61" s="41"/>
      <c r="L61" s="41">
        <f>L50+L60</f>
        <v>154</v>
      </c>
    </row>
    <row r="62" spans="1:12" ht="15.75">
      <c r="A62" s="16">
        <v>1</v>
      </c>
      <c r="B62" s="17">
        <v>4</v>
      </c>
      <c r="C62" s="18" t="s">
        <v>23</v>
      </c>
      <c r="D62" s="50" t="s">
        <v>24</v>
      </c>
      <c r="E62" s="126" t="s">
        <v>121</v>
      </c>
      <c r="F62" s="106">
        <v>150</v>
      </c>
      <c r="G62" s="148">
        <v>15.6</v>
      </c>
      <c r="H62" s="148">
        <v>9.1999999999999993</v>
      </c>
      <c r="I62" s="148">
        <v>26.2</v>
      </c>
      <c r="J62" s="149">
        <v>249.6</v>
      </c>
      <c r="K62" s="110" t="s">
        <v>72</v>
      </c>
      <c r="L62" s="19"/>
    </row>
    <row r="63" spans="1:12" ht="15.75">
      <c r="A63" s="20"/>
      <c r="B63" s="21"/>
      <c r="C63" s="22"/>
      <c r="D63" s="52" t="s">
        <v>25</v>
      </c>
      <c r="E63" s="105" t="s">
        <v>71</v>
      </c>
      <c r="F63" s="106">
        <v>200</v>
      </c>
      <c r="G63" s="148">
        <v>4.7</v>
      </c>
      <c r="H63" s="148">
        <v>3.5</v>
      </c>
      <c r="I63" s="148">
        <v>12.5</v>
      </c>
      <c r="J63" s="149">
        <v>100.4</v>
      </c>
      <c r="K63" s="110" t="s">
        <v>73</v>
      </c>
      <c r="L63" s="25"/>
    </row>
    <row r="64" spans="1:12" ht="15.75">
      <c r="A64" s="20"/>
      <c r="B64" s="21"/>
      <c r="C64" s="22"/>
      <c r="D64" s="52"/>
      <c r="E64" s="105" t="s">
        <v>70</v>
      </c>
      <c r="F64" s="106">
        <v>20</v>
      </c>
      <c r="G64" s="148">
        <v>1.4</v>
      </c>
      <c r="H64" s="148">
        <v>1.7</v>
      </c>
      <c r="I64" s="148">
        <v>11.1</v>
      </c>
      <c r="J64" s="149">
        <v>65.5</v>
      </c>
      <c r="K64" s="110">
        <v>471</v>
      </c>
      <c r="L64" s="25"/>
    </row>
    <row r="65" spans="1:12" ht="15.75">
      <c r="A65" s="20"/>
      <c r="B65" s="21"/>
      <c r="C65" s="22"/>
      <c r="D65" s="50" t="s">
        <v>27</v>
      </c>
      <c r="E65" s="105" t="s">
        <v>122</v>
      </c>
      <c r="F65" s="106">
        <v>100</v>
      </c>
      <c r="G65" s="148">
        <v>0.8</v>
      </c>
      <c r="H65" s="148">
        <v>0.2</v>
      </c>
      <c r="I65" s="148">
        <v>7.5</v>
      </c>
      <c r="J65" s="149">
        <v>35</v>
      </c>
      <c r="K65" s="110">
        <v>82</v>
      </c>
      <c r="L65" s="25"/>
    </row>
    <row r="66" spans="1:12" ht="15.75">
      <c r="A66" s="20"/>
      <c r="B66" s="21"/>
      <c r="C66" s="22"/>
      <c r="D66" s="52" t="s">
        <v>26</v>
      </c>
      <c r="E66" s="105" t="s">
        <v>41</v>
      </c>
      <c r="F66" s="106">
        <v>30</v>
      </c>
      <c r="G66" s="148">
        <v>2.4</v>
      </c>
      <c r="H66" s="148">
        <v>0.3</v>
      </c>
      <c r="I66" s="148">
        <v>14.7</v>
      </c>
      <c r="J66" s="149">
        <v>71.2</v>
      </c>
      <c r="K66" s="110"/>
      <c r="L66" s="25"/>
    </row>
    <row r="67" spans="1:12" ht="15">
      <c r="A67" s="20"/>
      <c r="B67" s="21"/>
      <c r="C67" s="22"/>
      <c r="D67" s="23"/>
      <c r="E67" s="24"/>
      <c r="F67" s="25"/>
      <c r="G67" s="25"/>
      <c r="H67" s="25"/>
      <c r="I67" s="25"/>
      <c r="J67" s="25"/>
      <c r="K67" s="74"/>
      <c r="L67" s="72"/>
    </row>
    <row r="68" spans="1:12" ht="1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74"/>
      <c r="L68" s="72"/>
    </row>
    <row r="69" spans="1:12" ht="15.75" thickBot="1">
      <c r="A69" s="28"/>
      <c r="B69" s="29"/>
      <c r="C69" s="30"/>
      <c r="D69" s="31" t="s">
        <v>28</v>
      </c>
      <c r="E69" s="32"/>
      <c r="F69" s="33">
        <f>SUM(F62:F68)</f>
        <v>500</v>
      </c>
      <c r="G69" s="33">
        <f>SUM(G62:G68)</f>
        <v>24.9</v>
      </c>
      <c r="H69" s="33">
        <f>SUM(H62:H68)</f>
        <v>14.899999999999999</v>
      </c>
      <c r="I69" s="33">
        <f>SUM(I62:I68)</f>
        <v>72</v>
      </c>
      <c r="J69" s="33">
        <f>SUM(J62:J68)</f>
        <v>521.70000000000005</v>
      </c>
      <c r="K69" s="71"/>
      <c r="L69" s="73">
        <v>77</v>
      </c>
    </row>
    <row r="70" spans="1:12" ht="15.75">
      <c r="A70" s="35">
        <f>A62</f>
        <v>1</v>
      </c>
      <c r="B70" s="36">
        <f>B62</f>
        <v>4</v>
      </c>
      <c r="C70" s="37" t="s">
        <v>29</v>
      </c>
      <c r="D70" s="51" t="s">
        <v>30</v>
      </c>
      <c r="E70" s="111" t="s">
        <v>123</v>
      </c>
      <c r="F70" s="113">
        <v>80</v>
      </c>
      <c r="G70" s="114">
        <v>1.3</v>
      </c>
      <c r="H70" s="114">
        <v>4.9000000000000004</v>
      </c>
      <c r="I70" s="114">
        <v>7</v>
      </c>
      <c r="J70" s="115">
        <v>76.8</v>
      </c>
      <c r="K70" s="125">
        <v>1</v>
      </c>
      <c r="L70" s="25"/>
    </row>
    <row r="71" spans="1:12" ht="15.75">
      <c r="A71" s="20"/>
      <c r="B71" s="21"/>
      <c r="C71" s="22"/>
      <c r="D71" s="52" t="s">
        <v>31</v>
      </c>
      <c r="E71" s="112" t="s">
        <v>124</v>
      </c>
      <c r="F71" s="113">
        <v>250</v>
      </c>
      <c r="G71" s="114">
        <v>2.2000000000000002</v>
      </c>
      <c r="H71" s="114">
        <v>3.4</v>
      </c>
      <c r="I71" s="114">
        <v>11</v>
      </c>
      <c r="J71" s="115">
        <v>83.5</v>
      </c>
      <c r="K71" s="125" t="s">
        <v>63</v>
      </c>
      <c r="L71" s="25"/>
    </row>
    <row r="72" spans="1:12" ht="15.75">
      <c r="A72" s="20"/>
      <c r="B72" s="21"/>
      <c r="C72" s="22"/>
      <c r="D72" s="52" t="s">
        <v>31</v>
      </c>
      <c r="E72" s="112" t="s">
        <v>110</v>
      </c>
      <c r="F72" s="113">
        <v>10</v>
      </c>
      <c r="G72" s="116">
        <v>2.27</v>
      </c>
      <c r="H72" s="116">
        <v>1.7</v>
      </c>
      <c r="I72" s="116">
        <v>0.03</v>
      </c>
      <c r="J72" s="117">
        <v>24.57</v>
      </c>
      <c r="K72" s="125">
        <v>366</v>
      </c>
      <c r="L72" s="25"/>
    </row>
    <row r="73" spans="1:12" ht="15.75">
      <c r="A73" s="20"/>
      <c r="B73" s="21"/>
      <c r="C73" s="22"/>
      <c r="D73" s="52" t="s">
        <v>32</v>
      </c>
      <c r="E73" s="111" t="s">
        <v>125</v>
      </c>
      <c r="F73" s="130">
        <v>100</v>
      </c>
      <c r="G73" s="131">
        <v>14.2</v>
      </c>
      <c r="H73" s="131">
        <v>8.4</v>
      </c>
      <c r="I73" s="131">
        <v>9.5</v>
      </c>
      <c r="J73" s="132">
        <v>171</v>
      </c>
      <c r="K73" s="124">
        <v>341</v>
      </c>
      <c r="L73" s="25"/>
    </row>
    <row r="74" spans="1:12" ht="15.75">
      <c r="A74" s="20"/>
      <c r="B74" s="21"/>
      <c r="C74" s="22"/>
      <c r="D74" s="52" t="s">
        <v>33</v>
      </c>
      <c r="E74" s="112" t="s">
        <v>75</v>
      </c>
      <c r="F74" s="113">
        <v>150</v>
      </c>
      <c r="G74" s="114">
        <v>8.1999999999999993</v>
      </c>
      <c r="H74" s="114">
        <v>6.3</v>
      </c>
      <c r="I74" s="114">
        <v>35.9</v>
      </c>
      <c r="J74" s="115">
        <v>233.7</v>
      </c>
      <c r="K74" s="125" t="s">
        <v>78</v>
      </c>
      <c r="L74" s="25"/>
    </row>
    <row r="75" spans="1:12" ht="15.75">
      <c r="A75" s="20"/>
      <c r="B75" s="21"/>
      <c r="C75" s="22"/>
      <c r="D75" s="79" t="s">
        <v>25</v>
      </c>
      <c r="E75" s="135" t="s">
        <v>88</v>
      </c>
      <c r="F75" s="136">
        <v>200</v>
      </c>
      <c r="G75" s="137">
        <v>0.1</v>
      </c>
      <c r="H75" s="137">
        <v>0.1</v>
      </c>
      <c r="I75" s="131">
        <v>11.1</v>
      </c>
      <c r="J75" s="138">
        <v>46</v>
      </c>
      <c r="K75" s="139" t="s">
        <v>87</v>
      </c>
      <c r="L75" s="25"/>
    </row>
    <row r="76" spans="1:12" ht="15.75">
      <c r="A76" s="20"/>
      <c r="B76" s="21"/>
      <c r="C76" s="22"/>
      <c r="D76" s="52" t="s">
        <v>36</v>
      </c>
      <c r="E76" s="112" t="s">
        <v>49</v>
      </c>
      <c r="F76" s="113">
        <v>40</v>
      </c>
      <c r="G76" s="116">
        <v>3.2</v>
      </c>
      <c r="H76" s="116">
        <v>0.4</v>
      </c>
      <c r="I76" s="116">
        <v>19.600000000000001</v>
      </c>
      <c r="J76" s="117">
        <v>94.86</v>
      </c>
      <c r="K76" s="125"/>
      <c r="L76" s="25"/>
    </row>
    <row r="77" spans="1:12" ht="15.75">
      <c r="A77" s="20"/>
      <c r="B77" s="21"/>
      <c r="C77" s="22"/>
      <c r="D77" s="52" t="s">
        <v>35</v>
      </c>
      <c r="E77" s="112" t="s">
        <v>48</v>
      </c>
      <c r="F77" s="113">
        <v>20</v>
      </c>
      <c r="G77" s="114">
        <v>1.5</v>
      </c>
      <c r="H77" s="114">
        <v>0.57999999999999996</v>
      </c>
      <c r="I77" s="114">
        <v>10.28</v>
      </c>
      <c r="J77" s="115">
        <v>52.4</v>
      </c>
      <c r="K77" s="125"/>
      <c r="L77" s="25"/>
    </row>
    <row r="78" spans="1:12" ht="1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74"/>
      <c r="L78" s="72"/>
    </row>
    <row r="79" spans="1:12" ht="15">
      <c r="A79" s="28"/>
      <c r="B79" s="29"/>
      <c r="C79" s="30"/>
      <c r="D79" s="31" t="s">
        <v>28</v>
      </c>
      <c r="E79" s="32"/>
      <c r="F79" s="33">
        <f>SUM(F70:F78)</f>
        <v>850</v>
      </c>
      <c r="G79" s="33">
        <f>SUM(G70:G78)</f>
        <v>32.97</v>
      </c>
      <c r="H79" s="33">
        <f>SUM(H70:H78)</f>
        <v>25.779999999999998</v>
      </c>
      <c r="I79" s="33">
        <f>SUM(I70:I78)</f>
        <v>104.41</v>
      </c>
      <c r="J79" s="33">
        <f>SUM(J70:J78)</f>
        <v>782.82999999999993</v>
      </c>
      <c r="K79" s="71"/>
      <c r="L79" s="73">
        <v>77</v>
      </c>
    </row>
    <row r="80" spans="1:12" ht="15.75" customHeight="1" thickBot="1">
      <c r="A80" s="38">
        <f>A62</f>
        <v>1</v>
      </c>
      <c r="B80" s="39">
        <f>B62</f>
        <v>4</v>
      </c>
      <c r="C80" s="94" t="s">
        <v>37</v>
      </c>
      <c r="D80" s="95"/>
      <c r="E80" s="40"/>
      <c r="F80" s="41">
        <f>F69+F79</f>
        <v>1350</v>
      </c>
      <c r="G80" s="41">
        <f>G69+G79</f>
        <v>57.87</v>
      </c>
      <c r="H80" s="41">
        <f>H69+H79</f>
        <v>40.679999999999993</v>
      </c>
      <c r="I80" s="41">
        <f>I69+I79</f>
        <v>176.41</v>
      </c>
      <c r="J80" s="41">
        <f>J69+J79</f>
        <v>1304.53</v>
      </c>
      <c r="K80" s="41"/>
      <c r="L80" s="41">
        <f>L69+L79</f>
        <v>154</v>
      </c>
    </row>
    <row r="81" spans="1:12" ht="15.75">
      <c r="A81" s="16">
        <v>1</v>
      </c>
      <c r="B81" s="17">
        <v>5</v>
      </c>
      <c r="C81" s="18" t="s">
        <v>23</v>
      </c>
      <c r="D81" s="65" t="s">
        <v>30</v>
      </c>
      <c r="E81" s="126" t="s">
        <v>126</v>
      </c>
      <c r="F81" s="145">
        <v>60</v>
      </c>
      <c r="G81" s="150">
        <v>0.8</v>
      </c>
      <c r="H81" s="150">
        <v>2.7</v>
      </c>
      <c r="I81" s="150">
        <v>4.5999999999999996</v>
      </c>
      <c r="J81" s="151">
        <v>45.7</v>
      </c>
      <c r="K81" s="153" t="s">
        <v>59</v>
      </c>
      <c r="L81" s="19"/>
    </row>
    <row r="82" spans="1:12" ht="15.75">
      <c r="A82" s="20"/>
      <c r="B82" s="21"/>
      <c r="C82" s="22"/>
      <c r="D82" s="50" t="s">
        <v>24</v>
      </c>
      <c r="E82" s="126" t="s">
        <v>57</v>
      </c>
      <c r="F82" s="145">
        <v>150</v>
      </c>
      <c r="G82" s="150">
        <v>5.3</v>
      </c>
      <c r="H82" s="150">
        <v>4.9000000000000004</v>
      </c>
      <c r="I82" s="150">
        <v>32.799999999999997</v>
      </c>
      <c r="J82" s="151">
        <v>196.8</v>
      </c>
      <c r="K82" s="153" t="s">
        <v>62</v>
      </c>
      <c r="L82" s="25"/>
    </row>
    <row r="83" spans="1:12" ht="15.75">
      <c r="A83" s="20"/>
      <c r="B83" s="21"/>
      <c r="C83" s="22"/>
      <c r="D83" s="52"/>
      <c r="E83" s="126" t="s">
        <v>127</v>
      </c>
      <c r="F83" s="145">
        <v>90</v>
      </c>
      <c r="G83" s="150">
        <v>17.2</v>
      </c>
      <c r="H83" s="150">
        <v>3.9</v>
      </c>
      <c r="I83" s="150">
        <v>12</v>
      </c>
      <c r="J83" s="151">
        <v>151.80000000000001</v>
      </c>
      <c r="K83" s="153" t="s">
        <v>77</v>
      </c>
      <c r="L83" s="25"/>
    </row>
    <row r="84" spans="1:12" ht="15.75">
      <c r="A84" s="20"/>
      <c r="B84" s="21"/>
      <c r="C84" s="22"/>
      <c r="D84" s="52" t="s">
        <v>25</v>
      </c>
      <c r="E84" s="126" t="s">
        <v>58</v>
      </c>
      <c r="F84" s="152">
        <v>200</v>
      </c>
      <c r="G84" s="150">
        <v>0.2</v>
      </c>
      <c r="H84" s="150">
        <v>0.1</v>
      </c>
      <c r="I84" s="150">
        <v>6.6</v>
      </c>
      <c r="J84" s="151">
        <v>27.9</v>
      </c>
      <c r="K84" s="153" t="s">
        <v>79</v>
      </c>
      <c r="L84" s="25"/>
    </row>
    <row r="85" spans="1:12" ht="15.75">
      <c r="A85" s="20"/>
      <c r="B85" s="21"/>
      <c r="C85" s="22"/>
      <c r="D85" s="52" t="s">
        <v>26</v>
      </c>
      <c r="E85" s="126" t="s">
        <v>41</v>
      </c>
      <c r="F85" s="145">
        <v>40</v>
      </c>
      <c r="G85" s="150">
        <v>3.2</v>
      </c>
      <c r="H85" s="150">
        <v>0.4</v>
      </c>
      <c r="I85" s="150">
        <v>19.600000000000001</v>
      </c>
      <c r="J85" s="151">
        <v>95</v>
      </c>
      <c r="K85" s="153"/>
      <c r="L85" s="25"/>
    </row>
    <row r="86" spans="1:12" ht="15">
      <c r="A86" s="20"/>
      <c r="B86" s="21"/>
      <c r="C86" s="22"/>
      <c r="D86" s="23"/>
      <c r="E86" s="24"/>
      <c r="F86" s="25"/>
      <c r="G86" s="25"/>
      <c r="H86" s="25"/>
      <c r="I86" s="25"/>
      <c r="J86" s="25"/>
      <c r="K86" s="74"/>
      <c r="L86" s="72"/>
    </row>
    <row r="87" spans="1:12" ht="15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74"/>
      <c r="L87" s="72"/>
    </row>
    <row r="88" spans="1:12" ht="15.75" thickBot="1">
      <c r="A88" s="28"/>
      <c r="B88" s="29"/>
      <c r="C88" s="30"/>
      <c r="D88" s="31" t="s">
        <v>28</v>
      </c>
      <c r="E88" s="32"/>
      <c r="F88" s="33">
        <f>SUM(F81:F87)</f>
        <v>540</v>
      </c>
      <c r="G88" s="33">
        <f>SUM(G81:G87)</f>
        <v>26.699999999999996</v>
      </c>
      <c r="H88" s="33">
        <f>SUM(H81:H87)</f>
        <v>12</v>
      </c>
      <c r="I88" s="33">
        <f>SUM(I81:I87)</f>
        <v>75.599999999999994</v>
      </c>
      <c r="J88" s="33">
        <f>SUM(J81:J87)</f>
        <v>517.20000000000005</v>
      </c>
      <c r="K88" s="71"/>
      <c r="L88" s="73">
        <v>77</v>
      </c>
    </row>
    <row r="89" spans="1:12" ht="15.75">
      <c r="A89" s="35">
        <f>A81</f>
        <v>1</v>
      </c>
      <c r="B89" s="36">
        <f>B81</f>
        <v>5</v>
      </c>
      <c r="C89" s="37" t="s">
        <v>29</v>
      </c>
      <c r="D89" s="51" t="s">
        <v>30</v>
      </c>
      <c r="E89" s="111" t="s">
        <v>128</v>
      </c>
      <c r="F89" s="119">
        <v>80</v>
      </c>
      <c r="G89" s="131">
        <v>0.7</v>
      </c>
      <c r="H89" s="131">
        <v>3.7</v>
      </c>
      <c r="I89" s="131">
        <v>6.7</v>
      </c>
      <c r="J89" s="132">
        <v>62.4</v>
      </c>
      <c r="K89" s="124">
        <v>21</v>
      </c>
      <c r="L89" s="25"/>
    </row>
    <row r="90" spans="1:12" ht="31.5">
      <c r="A90" s="20"/>
      <c r="B90" s="21"/>
      <c r="C90" s="22"/>
      <c r="D90" s="52" t="s">
        <v>31</v>
      </c>
      <c r="E90" s="112" t="s">
        <v>129</v>
      </c>
      <c r="F90" s="108" t="s">
        <v>130</v>
      </c>
      <c r="G90" s="114">
        <v>1.6</v>
      </c>
      <c r="H90" s="114">
        <v>4.5</v>
      </c>
      <c r="I90" s="114">
        <v>5.8</v>
      </c>
      <c r="J90" s="115">
        <v>70</v>
      </c>
      <c r="K90" s="156">
        <v>104</v>
      </c>
      <c r="L90" s="25"/>
    </row>
    <row r="91" spans="1:12" ht="15.75">
      <c r="A91" s="20"/>
      <c r="B91" s="21"/>
      <c r="C91" s="22"/>
      <c r="D91" s="52" t="s">
        <v>31</v>
      </c>
      <c r="E91" s="112" t="s">
        <v>110</v>
      </c>
      <c r="F91" s="113">
        <v>10</v>
      </c>
      <c r="G91" s="116">
        <v>2.27</v>
      </c>
      <c r="H91" s="116">
        <v>1.7</v>
      </c>
      <c r="I91" s="116">
        <v>0.03</v>
      </c>
      <c r="J91" s="117">
        <v>24.57</v>
      </c>
      <c r="K91" s="125">
        <v>366</v>
      </c>
      <c r="L91" s="25"/>
    </row>
    <row r="92" spans="1:12" ht="15.75">
      <c r="A92" s="20"/>
      <c r="B92" s="21"/>
      <c r="C92" s="22"/>
      <c r="D92" s="52"/>
      <c r="E92" s="111" t="s">
        <v>115</v>
      </c>
      <c r="F92" s="130">
        <v>5</v>
      </c>
      <c r="G92" s="131">
        <v>0.1</v>
      </c>
      <c r="H92" s="131">
        <v>0.8</v>
      </c>
      <c r="I92" s="131">
        <v>0.2</v>
      </c>
      <c r="J92" s="132">
        <v>7.9</v>
      </c>
      <c r="K92" s="124">
        <v>433</v>
      </c>
      <c r="L92" s="25"/>
    </row>
    <row r="93" spans="1:12" ht="15.75">
      <c r="A93" s="20"/>
      <c r="B93" s="21"/>
      <c r="C93" s="22"/>
      <c r="D93" s="52" t="s">
        <v>32</v>
      </c>
      <c r="E93" s="111" t="s">
        <v>131</v>
      </c>
      <c r="F93" s="119">
        <v>100</v>
      </c>
      <c r="G93" s="131">
        <v>9.5</v>
      </c>
      <c r="H93" s="131">
        <v>1.64</v>
      </c>
      <c r="I93" s="131">
        <v>5.14</v>
      </c>
      <c r="J93" s="132">
        <v>73.569999999999993</v>
      </c>
      <c r="K93" s="124">
        <v>299</v>
      </c>
      <c r="L93" s="25"/>
    </row>
    <row r="94" spans="1:12" ht="15.75">
      <c r="A94" s="20"/>
      <c r="B94" s="21"/>
      <c r="C94" s="22"/>
      <c r="D94" s="52" t="s">
        <v>33</v>
      </c>
      <c r="E94" s="111" t="s">
        <v>46</v>
      </c>
      <c r="F94" s="119">
        <v>150</v>
      </c>
      <c r="G94" s="131">
        <v>3.7</v>
      </c>
      <c r="H94" s="131">
        <v>4.9000000000000004</v>
      </c>
      <c r="I94" s="131">
        <v>37.700000000000003</v>
      </c>
      <c r="J94" s="132">
        <v>209.6</v>
      </c>
      <c r="K94" s="139">
        <v>205</v>
      </c>
      <c r="L94" s="25"/>
    </row>
    <row r="95" spans="1:12" ht="15.75">
      <c r="A95" s="20"/>
      <c r="B95" s="21"/>
      <c r="C95" s="22"/>
      <c r="D95" s="52" t="s">
        <v>25</v>
      </c>
      <c r="E95" s="112" t="s">
        <v>47</v>
      </c>
      <c r="F95" s="113">
        <v>200</v>
      </c>
      <c r="G95" s="116">
        <v>0.6</v>
      </c>
      <c r="H95" s="116">
        <v>0.1</v>
      </c>
      <c r="I95" s="116">
        <v>20.100000000000001</v>
      </c>
      <c r="J95" s="117">
        <v>84</v>
      </c>
      <c r="K95" s="125" t="s">
        <v>50</v>
      </c>
      <c r="L95" s="25"/>
    </row>
    <row r="96" spans="1:12" ht="15.75">
      <c r="A96" s="20"/>
      <c r="B96" s="21"/>
      <c r="C96" s="22"/>
      <c r="D96" s="52" t="s">
        <v>36</v>
      </c>
      <c r="E96" s="112" t="s">
        <v>49</v>
      </c>
      <c r="F96" s="113">
        <v>40</v>
      </c>
      <c r="G96" s="116">
        <v>3.2</v>
      </c>
      <c r="H96" s="116">
        <v>0.4</v>
      </c>
      <c r="I96" s="116">
        <v>19.600000000000001</v>
      </c>
      <c r="J96" s="117">
        <v>94.86</v>
      </c>
      <c r="K96" s="125"/>
      <c r="L96" s="155"/>
    </row>
    <row r="97" spans="1:12" ht="15.75">
      <c r="A97" s="20"/>
      <c r="B97" s="21"/>
      <c r="C97" s="22"/>
      <c r="D97" s="52" t="s">
        <v>35</v>
      </c>
      <c r="E97" s="111" t="s">
        <v>48</v>
      </c>
      <c r="F97" s="119">
        <v>20</v>
      </c>
      <c r="G97" s="131">
        <v>1.5</v>
      </c>
      <c r="H97" s="131">
        <v>0.57999999999999996</v>
      </c>
      <c r="I97" s="131">
        <v>10.28</v>
      </c>
      <c r="J97" s="132">
        <v>52.4</v>
      </c>
      <c r="K97" s="124"/>
      <c r="L97" s="72"/>
    </row>
    <row r="98" spans="1:12" ht="15">
      <c r="A98" s="28"/>
      <c r="B98" s="29"/>
      <c r="C98" s="30"/>
      <c r="D98" s="31" t="s">
        <v>28</v>
      </c>
      <c r="E98" s="32"/>
      <c r="F98" s="33">
        <f>SUM(F89:F97)</f>
        <v>605</v>
      </c>
      <c r="G98" s="33">
        <f>SUM(G89:G97)</f>
        <v>23.17</v>
      </c>
      <c r="H98" s="33">
        <f>SUM(H89:H97)</f>
        <v>18.32</v>
      </c>
      <c r="I98" s="33">
        <f>SUM(I89:I97)</f>
        <v>105.55000000000001</v>
      </c>
      <c r="J98" s="33">
        <f>SUM(J89:J97)</f>
        <v>679.3</v>
      </c>
      <c r="K98" s="71"/>
      <c r="L98" s="73">
        <v>77</v>
      </c>
    </row>
    <row r="99" spans="1:12" ht="15.75" customHeight="1" thickBot="1">
      <c r="A99" s="38">
        <f>A81</f>
        <v>1</v>
      </c>
      <c r="B99" s="39">
        <f>B81</f>
        <v>5</v>
      </c>
      <c r="C99" s="154" t="s">
        <v>37</v>
      </c>
      <c r="D99" s="95"/>
      <c r="E99" s="40"/>
      <c r="F99" s="66">
        <f>F88+F98</f>
        <v>1145</v>
      </c>
      <c r="G99" s="66">
        <f>G88+G98</f>
        <v>49.87</v>
      </c>
      <c r="H99" s="66">
        <f>H88+H98</f>
        <v>30.32</v>
      </c>
      <c r="I99" s="66">
        <f>I88+I98</f>
        <v>181.15</v>
      </c>
      <c r="J99" s="66">
        <f>J88+J98</f>
        <v>1196.5</v>
      </c>
      <c r="K99" s="41"/>
      <c r="L99" s="41">
        <f>L88+L98</f>
        <v>154</v>
      </c>
    </row>
    <row r="100" spans="1:12" ht="15.75">
      <c r="A100" s="16">
        <v>2</v>
      </c>
      <c r="B100" s="17">
        <v>1</v>
      </c>
      <c r="C100" s="76" t="s">
        <v>23</v>
      </c>
      <c r="D100" s="84" t="s">
        <v>30</v>
      </c>
      <c r="E100" s="126" t="s">
        <v>132</v>
      </c>
      <c r="F100" s="106">
        <v>60</v>
      </c>
      <c r="G100" s="127">
        <v>0.7</v>
      </c>
      <c r="H100" s="127">
        <v>0.1</v>
      </c>
      <c r="I100" s="127">
        <v>2.2999999999999998</v>
      </c>
      <c r="J100" s="128">
        <v>12.8</v>
      </c>
      <c r="K100" s="110" t="s">
        <v>82</v>
      </c>
      <c r="L100" s="19"/>
    </row>
    <row r="101" spans="1:12" ht="15.75">
      <c r="A101" s="20"/>
      <c r="B101" s="21"/>
      <c r="C101" s="77"/>
      <c r="D101" s="50" t="s">
        <v>24</v>
      </c>
      <c r="E101" s="105" t="s">
        <v>84</v>
      </c>
      <c r="F101" s="106">
        <v>150</v>
      </c>
      <c r="G101" s="127">
        <v>19</v>
      </c>
      <c r="H101" s="127">
        <v>25.3</v>
      </c>
      <c r="I101" s="127">
        <v>3</v>
      </c>
      <c r="J101" s="128">
        <v>315.8</v>
      </c>
      <c r="K101" s="110" t="s">
        <v>83</v>
      </c>
      <c r="L101" s="25"/>
    </row>
    <row r="102" spans="1:12" ht="15.75">
      <c r="A102" s="20"/>
      <c r="B102" s="21"/>
      <c r="C102" s="77"/>
      <c r="D102" s="52" t="s">
        <v>25</v>
      </c>
      <c r="E102" s="105" t="s">
        <v>40</v>
      </c>
      <c r="F102" s="106">
        <v>200</v>
      </c>
      <c r="G102" s="127">
        <v>0.2</v>
      </c>
      <c r="H102" s="127">
        <v>0</v>
      </c>
      <c r="I102" s="127">
        <v>6.4</v>
      </c>
      <c r="J102" s="128">
        <v>26.8</v>
      </c>
      <c r="K102" s="110" t="s">
        <v>44</v>
      </c>
      <c r="L102" s="25"/>
    </row>
    <row r="103" spans="1:12" ht="15.75">
      <c r="A103" s="20"/>
      <c r="B103" s="21"/>
      <c r="C103" s="77"/>
      <c r="D103" s="52" t="s">
        <v>26</v>
      </c>
      <c r="E103" s="105" t="s">
        <v>41</v>
      </c>
      <c r="F103" s="106">
        <v>30</v>
      </c>
      <c r="G103" s="127">
        <v>2.4</v>
      </c>
      <c r="H103" s="127">
        <v>0.3</v>
      </c>
      <c r="I103" s="127">
        <v>14.7</v>
      </c>
      <c r="J103" s="128">
        <v>71.2</v>
      </c>
      <c r="K103" s="110"/>
      <c r="L103" s="25"/>
    </row>
    <row r="104" spans="1:12" ht="15.75">
      <c r="A104" s="20"/>
      <c r="B104" s="21"/>
      <c r="C104" s="22"/>
      <c r="D104" s="50" t="s">
        <v>27</v>
      </c>
      <c r="E104" s="105" t="s">
        <v>133</v>
      </c>
      <c r="F104" s="106">
        <v>160</v>
      </c>
      <c r="G104" s="127">
        <v>1.4</v>
      </c>
      <c r="H104" s="127">
        <v>0.3</v>
      </c>
      <c r="I104" s="127">
        <v>13</v>
      </c>
      <c r="J104" s="128">
        <v>60.5</v>
      </c>
      <c r="K104" s="110" t="s">
        <v>45</v>
      </c>
      <c r="L104" s="25"/>
    </row>
    <row r="105" spans="1:12" ht="15">
      <c r="A105" s="20"/>
      <c r="B105" s="21"/>
      <c r="C105" s="22"/>
      <c r="D105" s="23"/>
      <c r="E105" s="24"/>
      <c r="F105" s="25"/>
      <c r="G105" s="25"/>
      <c r="H105" s="25"/>
      <c r="I105" s="25"/>
      <c r="J105" s="25"/>
      <c r="K105" s="74"/>
      <c r="L105" s="72"/>
    </row>
    <row r="106" spans="1:12" ht="15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74"/>
      <c r="L106" s="72"/>
    </row>
    <row r="107" spans="1:12" ht="15.75" thickBot="1">
      <c r="A107" s="28"/>
      <c r="B107" s="29"/>
      <c r="C107" s="30"/>
      <c r="D107" s="31" t="s">
        <v>28</v>
      </c>
      <c r="E107" s="32"/>
      <c r="F107" s="33">
        <f>SUM(F100:F106)</f>
        <v>600</v>
      </c>
      <c r="G107" s="33">
        <f>SUM(G100:G106)</f>
        <v>23.699999999999996</v>
      </c>
      <c r="H107" s="33">
        <f>SUM(H100:H106)</f>
        <v>26.000000000000004</v>
      </c>
      <c r="I107" s="33">
        <f>SUM(I100:I106)</f>
        <v>39.4</v>
      </c>
      <c r="J107" s="33">
        <f>SUM(J100:J106)</f>
        <v>487.1</v>
      </c>
      <c r="K107" s="71"/>
      <c r="L107" s="73">
        <v>77</v>
      </c>
    </row>
    <row r="108" spans="1:12" ht="15.75">
      <c r="A108" s="35">
        <f>A100</f>
        <v>2</v>
      </c>
      <c r="B108" s="36">
        <f>B100</f>
        <v>1</v>
      </c>
      <c r="C108" s="37" t="s">
        <v>29</v>
      </c>
      <c r="D108" s="51" t="s">
        <v>30</v>
      </c>
      <c r="E108" s="111" t="s">
        <v>108</v>
      </c>
      <c r="F108" s="113">
        <v>80</v>
      </c>
      <c r="G108" s="114">
        <v>0.8</v>
      </c>
      <c r="H108" s="114">
        <v>3.7</v>
      </c>
      <c r="I108" s="114">
        <v>4.5999999999999996</v>
      </c>
      <c r="J108" s="115">
        <v>54.6</v>
      </c>
      <c r="K108" s="125">
        <v>26</v>
      </c>
      <c r="L108" s="25"/>
    </row>
    <row r="109" spans="1:12" ht="15.75">
      <c r="A109" s="20"/>
      <c r="B109" s="21"/>
      <c r="C109" s="22"/>
      <c r="D109" s="52" t="s">
        <v>31</v>
      </c>
      <c r="E109" s="112" t="s">
        <v>134</v>
      </c>
      <c r="F109" s="113">
        <v>250</v>
      </c>
      <c r="G109" s="116">
        <v>1.9</v>
      </c>
      <c r="H109" s="116">
        <v>5.0999999999999996</v>
      </c>
      <c r="I109" s="116">
        <v>13.2</v>
      </c>
      <c r="J109" s="117">
        <v>106.3</v>
      </c>
      <c r="K109" s="125" t="s">
        <v>86</v>
      </c>
      <c r="L109" s="25"/>
    </row>
    <row r="110" spans="1:12" ht="15.75">
      <c r="A110" s="20"/>
      <c r="B110" s="21"/>
      <c r="C110" s="22"/>
      <c r="D110" s="52"/>
      <c r="E110" s="157" t="s">
        <v>115</v>
      </c>
      <c r="F110" s="158">
        <v>5</v>
      </c>
      <c r="G110" s="159">
        <v>0.1</v>
      </c>
      <c r="H110" s="159">
        <v>0.8</v>
      </c>
      <c r="I110" s="116">
        <v>0.2</v>
      </c>
      <c r="J110" s="160">
        <v>7.9</v>
      </c>
      <c r="K110" s="156">
        <v>433</v>
      </c>
      <c r="L110" s="25"/>
    </row>
    <row r="111" spans="1:12" ht="15.75">
      <c r="A111" s="20"/>
      <c r="B111" s="21"/>
      <c r="C111" s="22"/>
      <c r="D111" s="52" t="s">
        <v>31</v>
      </c>
      <c r="E111" s="112" t="s">
        <v>110</v>
      </c>
      <c r="F111" s="113">
        <v>10</v>
      </c>
      <c r="G111" s="116">
        <v>2.27</v>
      </c>
      <c r="H111" s="116">
        <v>1.7</v>
      </c>
      <c r="I111" s="116">
        <v>0.03</v>
      </c>
      <c r="J111" s="117">
        <v>24.57</v>
      </c>
      <c r="K111" s="125">
        <v>366</v>
      </c>
      <c r="L111" s="25"/>
    </row>
    <row r="112" spans="1:12" ht="15.75">
      <c r="A112" s="20"/>
      <c r="B112" s="21"/>
      <c r="C112" s="22"/>
      <c r="D112" s="52" t="s">
        <v>33</v>
      </c>
      <c r="E112" s="112" t="s">
        <v>57</v>
      </c>
      <c r="F112" s="113">
        <v>150</v>
      </c>
      <c r="G112" s="122">
        <v>5.3</v>
      </c>
      <c r="H112" s="122">
        <v>4.9000000000000004</v>
      </c>
      <c r="I112" s="122">
        <v>32.799999999999997</v>
      </c>
      <c r="J112" s="123">
        <v>196.8</v>
      </c>
      <c r="K112" s="125" t="s">
        <v>62</v>
      </c>
      <c r="L112" s="25"/>
    </row>
    <row r="113" spans="1:12" ht="15.75">
      <c r="A113" s="20"/>
      <c r="B113" s="21"/>
      <c r="C113" s="22"/>
      <c r="D113" s="52" t="s">
        <v>32</v>
      </c>
      <c r="E113" s="112" t="s">
        <v>104</v>
      </c>
      <c r="F113" s="118">
        <v>100</v>
      </c>
      <c r="G113" s="161">
        <v>16.2</v>
      </c>
      <c r="H113" s="161">
        <v>14.1</v>
      </c>
      <c r="I113" s="161">
        <v>5.9</v>
      </c>
      <c r="J113" s="162">
        <v>215</v>
      </c>
      <c r="K113" s="125" t="s">
        <v>106</v>
      </c>
      <c r="L113" s="25"/>
    </row>
    <row r="114" spans="1:12" ht="15.75">
      <c r="A114" s="20"/>
      <c r="B114" s="21"/>
      <c r="C114" s="22"/>
      <c r="D114" s="59" t="s">
        <v>25</v>
      </c>
      <c r="E114" s="112" t="s">
        <v>47</v>
      </c>
      <c r="F114" s="113">
        <v>200</v>
      </c>
      <c r="G114" s="116">
        <v>0.6</v>
      </c>
      <c r="H114" s="116">
        <v>0.1</v>
      </c>
      <c r="I114" s="116">
        <v>20.100000000000001</v>
      </c>
      <c r="J114" s="117">
        <v>84</v>
      </c>
      <c r="K114" s="125" t="s">
        <v>50</v>
      </c>
      <c r="L114" s="25"/>
    </row>
    <row r="115" spans="1:12" ht="15.75">
      <c r="A115" s="20"/>
      <c r="B115" s="21"/>
      <c r="C115" s="22"/>
      <c r="D115" s="52" t="s">
        <v>85</v>
      </c>
      <c r="E115" s="112" t="s">
        <v>49</v>
      </c>
      <c r="F115" s="113">
        <v>40</v>
      </c>
      <c r="G115" s="116">
        <v>3.2</v>
      </c>
      <c r="H115" s="116">
        <v>0.4</v>
      </c>
      <c r="I115" s="116">
        <v>19.600000000000001</v>
      </c>
      <c r="J115" s="117">
        <v>94.86</v>
      </c>
      <c r="K115" s="125"/>
      <c r="L115" s="72"/>
    </row>
    <row r="116" spans="1:12" ht="15.75">
      <c r="A116" s="20"/>
      <c r="B116" s="21"/>
      <c r="C116" s="22"/>
      <c r="D116" s="52" t="s">
        <v>35</v>
      </c>
      <c r="E116" s="112" t="s">
        <v>48</v>
      </c>
      <c r="F116" s="113">
        <v>20</v>
      </c>
      <c r="G116" s="116">
        <v>1.5</v>
      </c>
      <c r="H116" s="116">
        <v>0.57999999999999996</v>
      </c>
      <c r="I116" s="116">
        <v>10.28</v>
      </c>
      <c r="J116" s="117">
        <v>52.4</v>
      </c>
      <c r="K116" s="125"/>
      <c r="L116" s="72"/>
    </row>
    <row r="117" spans="1:12" ht="15">
      <c r="A117" s="28"/>
      <c r="B117" s="29"/>
      <c r="C117" s="30"/>
      <c r="D117" s="31" t="s">
        <v>28</v>
      </c>
      <c r="E117" s="32"/>
      <c r="F117" s="33">
        <f>SUM(F108:F116)</f>
        <v>855</v>
      </c>
      <c r="G117" s="33">
        <f>SUM(G108:G116)</f>
        <v>31.87</v>
      </c>
      <c r="H117" s="33">
        <f>SUM(H108:H116)</f>
        <v>31.380000000000003</v>
      </c>
      <c r="I117" s="33">
        <f>SUM(I108:I116)</f>
        <v>106.71000000000001</v>
      </c>
      <c r="J117" s="33">
        <f>SUM(J108:J116)</f>
        <v>836.43000000000006</v>
      </c>
      <c r="K117" s="71"/>
      <c r="L117" s="73">
        <v>77</v>
      </c>
    </row>
    <row r="118" spans="1:12" ht="13.5" thickBot="1">
      <c r="A118" s="38">
        <f>A100</f>
        <v>2</v>
      </c>
      <c r="B118" s="39">
        <f>B100</f>
        <v>1</v>
      </c>
      <c r="C118" s="94" t="s">
        <v>37</v>
      </c>
      <c r="D118" s="95"/>
      <c r="E118" s="40"/>
      <c r="F118" s="41">
        <f>F107+F117</f>
        <v>1455</v>
      </c>
      <c r="G118" s="41">
        <f>G107+G117</f>
        <v>55.569999999999993</v>
      </c>
      <c r="H118" s="41">
        <f>H107+H117</f>
        <v>57.38000000000001</v>
      </c>
      <c r="I118" s="41">
        <f>I107+I117</f>
        <v>146.11000000000001</v>
      </c>
      <c r="J118" s="41">
        <f>J107+J117</f>
        <v>1323.5300000000002</v>
      </c>
      <c r="K118" s="41"/>
      <c r="L118" s="41">
        <f>L107+L117</f>
        <v>154</v>
      </c>
    </row>
    <row r="119" spans="1:12" ht="15.75">
      <c r="A119" s="42">
        <v>2</v>
      </c>
      <c r="B119" s="21">
        <v>2</v>
      </c>
      <c r="C119" s="76" t="s">
        <v>23</v>
      </c>
      <c r="D119" s="78"/>
      <c r="E119" s="105" t="s">
        <v>135</v>
      </c>
      <c r="F119" s="106">
        <v>20</v>
      </c>
      <c r="G119" s="127">
        <v>0.2</v>
      </c>
      <c r="H119" s="127">
        <v>14.5</v>
      </c>
      <c r="I119" s="127">
        <v>0.3</v>
      </c>
      <c r="J119" s="128">
        <v>132.19999999999999</v>
      </c>
      <c r="K119" s="110">
        <v>79</v>
      </c>
      <c r="L119" s="19"/>
    </row>
    <row r="120" spans="1:12" ht="15.75">
      <c r="A120" s="42"/>
      <c r="B120" s="21"/>
      <c r="C120" s="77"/>
      <c r="D120" s="50" t="s">
        <v>24</v>
      </c>
      <c r="E120" s="105" t="s">
        <v>136</v>
      </c>
      <c r="F120" s="106">
        <v>200</v>
      </c>
      <c r="G120" s="127">
        <v>5.3</v>
      </c>
      <c r="H120" s="127">
        <v>5.4</v>
      </c>
      <c r="I120" s="127">
        <v>28.7</v>
      </c>
      <c r="J120" s="128">
        <v>184.5</v>
      </c>
      <c r="K120" s="110" t="s">
        <v>89</v>
      </c>
      <c r="L120" s="25"/>
    </row>
    <row r="121" spans="1:12" ht="15.75">
      <c r="A121" s="42"/>
      <c r="B121" s="21"/>
      <c r="C121" s="77"/>
      <c r="D121" s="52" t="s">
        <v>25</v>
      </c>
      <c r="E121" s="105" t="s">
        <v>67</v>
      </c>
      <c r="F121" s="106">
        <v>200</v>
      </c>
      <c r="G121" s="127">
        <v>3.9</v>
      </c>
      <c r="H121" s="127">
        <v>2.9</v>
      </c>
      <c r="I121" s="127">
        <v>11.2</v>
      </c>
      <c r="J121" s="128">
        <v>86</v>
      </c>
      <c r="K121" s="110" t="s">
        <v>90</v>
      </c>
      <c r="L121" s="25"/>
    </row>
    <row r="122" spans="1:12" ht="15.75">
      <c r="A122" s="42"/>
      <c r="B122" s="21"/>
      <c r="C122" s="77"/>
      <c r="D122" s="52" t="s">
        <v>26</v>
      </c>
      <c r="E122" s="105" t="s">
        <v>41</v>
      </c>
      <c r="F122" s="106">
        <v>40</v>
      </c>
      <c r="G122" s="127">
        <v>3.2</v>
      </c>
      <c r="H122" s="127">
        <v>0.4</v>
      </c>
      <c r="I122" s="127">
        <v>19.600000000000001</v>
      </c>
      <c r="J122" s="128">
        <v>95</v>
      </c>
      <c r="K122" s="110"/>
      <c r="L122" s="25"/>
    </row>
    <row r="123" spans="1:12" ht="15.75">
      <c r="A123" s="42"/>
      <c r="B123" s="21"/>
      <c r="C123" s="77"/>
      <c r="D123" s="83" t="s">
        <v>27</v>
      </c>
      <c r="E123" s="105" t="s">
        <v>137</v>
      </c>
      <c r="F123" s="106">
        <v>100</v>
      </c>
      <c r="G123" s="127">
        <v>0.8</v>
      </c>
      <c r="H123" s="127">
        <v>0.2</v>
      </c>
      <c r="I123" s="127">
        <v>7.5</v>
      </c>
      <c r="J123" s="128">
        <v>35</v>
      </c>
      <c r="K123" s="110" t="s">
        <v>45</v>
      </c>
      <c r="L123" s="25"/>
    </row>
    <row r="124" spans="1:12" ht="15">
      <c r="A124" s="42"/>
      <c r="B124" s="21"/>
      <c r="C124" s="22"/>
      <c r="D124" s="23"/>
      <c r="E124" s="24"/>
      <c r="F124" s="25"/>
      <c r="G124" s="25"/>
      <c r="H124" s="25"/>
      <c r="I124" s="25"/>
      <c r="J124" s="25"/>
      <c r="K124" s="74"/>
      <c r="L124" s="72"/>
    </row>
    <row r="125" spans="1:12" ht="15">
      <c r="A125" s="42"/>
      <c r="B125" s="21"/>
      <c r="C125" s="22"/>
      <c r="D125" s="23"/>
      <c r="E125" s="24"/>
      <c r="F125" s="25"/>
      <c r="G125" s="25"/>
      <c r="H125" s="25"/>
      <c r="I125" s="25"/>
      <c r="J125" s="25"/>
      <c r="K125" s="74"/>
      <c r="L125" s="72"/>
    </row>
    <row r="126" spans="1:12" ht="15.75" thickBot="1">
      <c r="A126" s="43"/>
      <c r="B126" s="60"/>
      <c r="C126" s="61"/>
      <c r="D126" s="62" t="s">
        <v>28</v>
      </c>
      <c r="E126" s="63"/>
      <c r="F126" s="64">
        <f>SUM(F119:F125)</f>
        <v>560</v>
      </c>
      <c r="G126" s="64">
        <f>SUM(G119:G125)</f>
        <v>13.400000000000002</v>
      </c>
      <c r="H126" s="64">
        <f>SUM(H119:H125)</f>
        <v>23.399999999999995</v>
      </c>
      <c r="I126" s="64">
        <f>SUM(I119:I125)</f>
        <v>67.300000000000011</v>
      </c>
      <c r="J126" s="64">
        <f>SUM(J119:J125)</f>
        <v>532.70000000000005</v>
      </c>
      <c r="K126" s="81"/>
      <c r="L126" s="82">
        <v>77</v>
      </c>
    </row>
    <row r="127" spans="1:12" ht="15.75">
      <c r="A127" s="36">
        <f>A119</f>
        <v>2</v>
      </c>
      <c r="B127" s="42">
        <f>B119</f>
        <v>2</v>
      </c>
      <c r="C127" s="22" t="s">
        <v>29</v>
      </c>
      <c r="D127" s="51" t="s">
        <v>30</v>
      </c>
      <c r="E127" s="111" t="s">
        <v>74</v>
      </c>
      <c r="F127" s="119">
        <v>80</v>
      </c>
      <c r="G127" s="120">
        <v>0.78</v>
      </c>
      <c r="H127" s="120">
        <v>2.58</v>
      </c>
      <c r="I127" s="120">
        <v>2.58</v>
      </c>
      <c r="J127" s="121">
        <v>36</v>
      </c>
      <c r="K127" s="124" t="s">
        <v>76</v>
      </c>
      <c r="L127" s="58"/>
    </row>
    <row r="128" spans="1:12" ht="31.5">
      <c r="A128" s="42"/>
      <c r="B128" s="21"/>
      <c r="C128" s="22"/>
      <c r="D128" s="52" t="s">
        <v>31</v>
      </c>
      <c r="E128" s="112" t="s">
        <v>129</v>
      </c>
      <c r="F128" s="108" t="s">
        <v>130</v>
      </c>
      <c r="G128" s="114">
        <v>1.6</v>
      </c>
      <c r="H128" s="114">
        <v>4.5</v>
      </c>
      <c r="I128" s="114">
        <v>5.8</v>
      </c>
      <c r="J128" s="115">
        <v>70</v>
      </c>
      <c r="K128" s="156">
        <v>104</v>
      </c>
      <c r="L128" s="25"/>
    </row>
    <row r="129" spans="1:12" ht="15.75">
      <c r="A129" s="42"/>
      <c r="B129" s="21"/>
      <c r="C129" s="22"/>
      <c r="D129" s="52"/>
      <c r="E129" s="111" t="s">
        <v>115</v>
      </c>
      <c r="F129" s="130">
        <v>5</v>
      </c>
      <c r="G129" s="131">
        <v>0.1</v>
      </c>
      <c r="H129" s="131">
        <v>0.8</v>
      </c>
      <c r="I129" s="131">
        <v>0.2</v>
      </c>
      <c r="J129" s="132">
        <v>7.9</v>
      </c>
      <c r="K129" s="124">
        <v>433</v>
      </c>
      <c r="L129" s="25"/>
    </row>
    <row r="130" spans="1:12" ht="15.75">
      <c r="A130" s="42"/>
      <c r="B130" s="21"/>
      <c r="C130" s="22"/>
      <c r="D130" s="52" t="s">
        <v>31</v>
      </c>
      <c r="E130" s="112" t="s">
        <v>110</v>
      </c>
      <c r="F130" s="113">
        <v>10</v>
      </c>
      <c r="G130" s="116">
        <v>2.27</v>
      </c>
      <c r="H130" s="116">
        <v>1.7</v>
      </c>
      <c r="I130" s="116">
        <v>0.03</v>
      </c>
      <c r="J130" s="117">
        <v>24.57</v>
      </c>
      <c r="K130" s="125">
        <v>366</v>
      </c>
      <c r="L130" s="25"/>
    </row>
    <row r="131" spans="1:12" ht="15.75">
      <c r="A131" s="42"/>
      <c r="B131" s="21"/>
      <c r="C131" s="22"/>
      <c r="D131" s="52" t="s">
        <v>32</v>
      </c>
      <c r="E131" s="111" t="s">
        <v>131</v>
      </c>
      <c r="F131" s="119">
        <v>100</v>
      </c>
      <c r="G131" s="131">
        <v>9.5</v>
      </c>
      <c r="H131" s="131">
        <v>1.6</v>
      </c>
      <c r="I131" s="131">
        <v>5.0999999999999996</v>
      </c>
      <c r="J131" s="132">
        <v>73.599999999999994</v>
      </c>
      <c r="K131" s="124">
        <v>299</v>
      </c>
      <c r="L131" s="25"/>
    </row>
    <row r="132" spans="1:12" ht="15.75">
      <c r="A132" s="42"/>
      <c r="B132" s="21"/>
      <c r="C132" s="22"/>
      <c r="D132" s="52" t="s">
        <v>33</v>
      </c>
      <c r="E132" s="135" t="s">
        <v>138</v>
      </c>
      <c r="F132" s="136">
        <v>150</v>
      </c>
      <c r="G132" s="137">
        <v>3.1</v>
      </c>
      <c r="H132" s="137">
        <v>5.3</v>
      </c>
      <c r="I132" s="131">
        <v>19.8</v>
      </c>
      <c r="J132" s="138">
        <v>139.4</v>
      </c>
      <c r="K132" s="139">
        <v>377</v>
      </c>
      <c r="L132" s="25"/>
    </row>
    <row r="133" spans="1:12" ht="15.75">
      <c r="A133" s="42"/>
      <c r="B133" s="21"/>
      <c r="C133" s="22"/>
      <c r="D133" s="52" t="s">
        <v>25</v>
      </c>
      <c r="E133" s="112" t="s">
        <v>105</v>
      </c>
      <c r="F133" s="113">
        <v>200</v>
      </c>
      <c r="G133" s="116">
        <v>0.7</v>
      </c>
      <c r="H133" s="116">
        <v>0.3</v>
      </c>
      <c r="I133" s="116">
        <v>18.3</v>
      </c>
      <c r="J133" s="117">
        <v>78</v>
      </c>
      <c r="K133" s="125">
        <v>496</v>
      </c>
      <c r="L133" s="25"/>
    </row>
    <row r="134" spans="1:12" ht="15.75">
      <c r="A134" s="42"/>
      <c r="B134" s="21"/>
      <c r="C134" s="22"/>
      <c r="D134" s="52" t="s">
        <v>36</v>
      </c>
      <c r="E134" s="112" t="s">
        <v>49</v>
      </c>
      <c r="F134" s="113">
        <v>40</v>
      </c>
      <c r="G134" s="116">
        <v>3.2</v>
      </c>
      <c r="H134" s="116">
        <v>0.4</v>
      </c>
      <c r="I134" s="116">
        <v>19.600000000000001</v>
      </c>
      <c r="J134" s="117">
        <v>94.86</v>
      </c>
      <c r="K134" s="125"/>
      <c r="L134" s="25"/>
    </row>
    <row r="135" spans="1:12" ht="15.75">
      <c r="A135" s="42"/>
      <c r="B135" s="21"/>
      <c r="C135" s="22"/>
      <c r="D135" s="52" t="s">
        <v>35</v>
      </c>
      <c r="E135" s="112" t="s">
        <v>48</v>
      </c>
      <c r="F135" s="113">
        <v>20</v>
      </c>
      <c r="G135" s="116">
        <v>1.5</v>
      </c>
      <c r="H135" s="116">
        <v>0.57999999999999996</v>
      </c>
      <c r="I135" s="116">
        <v>10.28</v>
      </c>
      <c r="J135" s="117">
        <v>52.4</v>
      </c>
      <c r="K135" s="125"/>
      <c r="L135" s="25"/>
    </row>
    <row r="136" spans="1:12" ht="24.75" customHeight="1">
      <c r="A136" s="43"/>
      <c r="B136" s="29"/>
      <c r="C136" s="30"/>
      <c r="D136" s="31" t="s">
        <v>28</v>
      </c>
      <c r="E136" s="32"/>
      <c r="F136" s="33">
        <f>SUM(F127:F135)</f>
        <v>605</v>
      </c>
      <c r="G136" s="33">
        <f>SUM(G127:G135)</f>
        <v>22.75</v>
      </c>
      <c r="H136" s="33">
        <f>SUM(H127:H135)</f>
        <v>17.759999999999998</v>
      </c>
      <c r="I136" s="33">
        <f>SUM(I127:I135)</f>
        <v>81.69</v>
      </c>
      <c r="J136" s="33">
        <f>SUM(J127:J135)</f>
        <v>576.73</v>
      </c>
      <c r="K136" s="34"/>
      <c r="L136" s="33">
        <v>77</v>
      </c>
    </row>
    <row r="137" spans="1:12" ht="13.5" thickBot="1">
      <c r="A137" s="44">
        <f>A119</f>
        <v>2</v>
      </c>
      <c r="B137" s="44">
        <f>B119</f>
        <v>2</v>
      </c>
      <c r="C137" s="94" t="s">
        <v>37</v>
      </c>
      <c r="D137" s="95"/>
      <c r="E137" s="40"/>
      <c r="F137" s="41">
        <f>F126+F136</f>
        <v>1165</v>
      </c>
      <c r="G137" s="41">
        <f>G126+G136</f>
        <v>36.150000000000006</v>
      </c>
      <c r="H137" s="41">
        <f>H126+H136</f>
        <v>41.16</v>
      </c>
      <c r="I137" s="41">
        <f>I126+I136</f>
        <v>148.99</v>
      </c>
      <c r="J137" s="41">
        <f>J126+J136</f>
        <v>1109.43</v>
      </c>
      <c r="K137" s="41"/>
      <c r="L137" s="41">
        <f>L126+L136</f>
        <v>154</v>
      </c>
    </row>
    <row r="138" spans="1:12" ht="15.75">
      <c r="A138" s="16">
        <v>2</v>
      </c>
      <c r="B138" s="17">
        <v>3</v>
      </c>
      <c r="C138" s="76" t="s">
        <v>23</v>
      </c>
      <c r="D138" s="86" t="s">
        <v>24</v>
      </c>
      <c r="E138" s="105" t="s">
        <v>95</v>
      </c>
      <c r="F138" s="106">
        <v>150</v>
      </c>
      <c r="G138" s="148">
        <v>29.7</v>
      </c>
      <c r="H138" s="148">
        <v>10.7</v>
      </c>
      <c r="I138" s="148">
        <v>21.6</v>
      </c>
      <c r="J138" s="149">
        <v>301.3</v>
      </c>
      <c r="K138" s="110" t="s">
        <v>93</v>
      </c>
      <c r="L138" s="19"/>
    </row>
    <row r="139" spans="1:12" ht="15.75">
      <c r="A139" s="20"/>
      <c r="B139" s="21"/>
      <c r="C139" s="77"/>
      <c r="D139" s="85" t="s">
        <v>25</v>
      </c>
      <c r="E139" s="105" t="s">
        <v>96</v>
      </c>
      <c r="F139" s="106">
        <v>200</v>
      </c>
      <c r="G139" s="148">
        <v>1.6</v>
      </c>
      <c r="H139" s="148">
        <v>1.3</v>
      </c>
      <c r="I139" s="148">
        <v>11.5</v>
      </c>
      <c r="J139" s="149">
        <v>64</v>
      </c>
      <c r="K139" s="110" t="s">
        <v>94</v>
      </c>
      <c r="L139" s="25"/>
    </row>
    <row r="140" spans="1:12" ht="15.75">
      <c r="A140" s="20"/>
      <c r="B140" s="21"/>
      <c r="C140" s="77"/>
      <c r="D140" s="87" t="s">
        <v>27</v>
      </c>
      <c r="E140" s="105" t="s">
        <v>107</v>
      </c>
      <c r="F140" s="106">
        <v>100</v>
      </c>
      <c r="G140" s="148">
        <v>0.4</v>
      </c>
      <c r="H140" s="148">
        <v>0.4</v>
      </c>
      <c r="I140" s="148">
        <v>9.8000000000000007</v>
      </c>
      <c r="J140" s="149">
        <v>44.4</v>
      </c>
      <c r="K140" s="110">
        <v>82</v>
      </c>
      <c r="L140" s="25"/>
    </row>
    <row r="141" spans="1:12" ht="15.75" customHeight="1">
      <c r="A141" s="20"/>
      <c r="B141" s="21"/>
      <c r="C141" s="22"/>
      <c r="D141" s="85" t="s">
        <v>26</v>
      </c>
      <c r="E141" s="105" t="s">
        <v>41</v>
      </c>
      <c r="F141" s="106">
        <v>30</v>
      </c>
      <c r="G141" s="148">
        <v>2.4</v>
      </c>
      <c r="H141" s="148">
        <v>0.3</v>
      </c>
      <c r="I141" s="148">
        <v>14.7</v>
      </c>
      <c r="J141" s="149">
        <v>71.2</v>
      </c>
      <c r="K141" s="110"/>
      <c r="L141" s="25"/>
    </row>
    <row r="142" spans="1:12" ht="15.75">
      <c r="A142" s="20"/>
      <c r="B142" s="21"/>
      <c r="C142" s="77"/>
      <c r="D142" s="87"/>
      <c r="E142" s="105" t="s">
        <v>70</v>
      </c>
      <c r="F142" s="106">
        <v>20</v>
      </c>
      <c r="G142" s="148">
        <v>1.4</v>
      </c>
      <c r="H142" s="148">
        <v>1.7</v>
      </c>
      <c r="I142" s="148">
        <v>11.1</v>
      </c>
      <c r="J142" s="149">
        <v>65.400000000000006</v>
      </c>
      <c r="K142" s="110">
        <v>471</v>
      </c>
      <c r="L142" s="25"/>
    </row>
    <row r="143" spans="1:12" ht="15">
      <c r="A143" s="20"/>
      <c r="B143" s="21"/>
      <c r="C143" s="22"/>
      <c r="D143" s="23"/>
      <c r="E143" s="24"/>
      <c r="F143" s="25"/>
      <c r="G143" s="25"/>
      <c r="H143" s="25"/>
      <c r="I143" s="25"/>
      <c r="J143" s="25"/>
      <c r="K143" s="26"/>
      <c r="L143" s="25"/>
    </row>
    <row r="144" spans="1:12" ht="15">
      <c r="A144" s="20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ht="15.75" thickBot="1">
      <c r="A145" s="28"/>
      <c r="B145" s="29"/>
      <c r="C145" s="30"/>
      <c r="D145" s="31" t="s">
        <v>28</v>
      </c>
      <c r="E145" s="32"/>
      <c r="F145" s="33">
        <f>SUM(F138:F144)</f>
        <v>500</v>
      </c>
      <c r="G145" s="33">
        <f>SUM(G138:G144)</f>
        <v>35.5</v>
      </c>
      <c r="H145" s="33">
        <f>SUM(H138:H144)</f>
        <v>14.4</v>
      </c>
      <c r="I145" s="33">
        <f>SUM(I138:I144)</f>
        <v>68.7</v>
      </c>
      <c r="J145" s="33">
        <f>SUM(J138:J144)</f>
        <v>546.29999999999995</v>
      </c>
      <c r="K145" s="34"/>
      <c r="L145" s="33">
        <v>77</v>
      </c>
    </row>
    <row r="146" spans="1:12" ht="15.75">
      <c r="A146" s="35">
        <f>A138</f>
        <v>2</v>
      </c>
      <c r="B146" s="36">
        <f>B138</f>
        <v>3</v>
      </c>
      <c r="C146" s="88" t="s">
        <v>29</v>
      </c>
      <c r="D146" s="89" t="s">
        <v>30</v>
      </c>
      <c r="E146" s="112" t="s">
        <v>92</v>
      </c>
      <c r="F146" s="113">
        <v>80</v>
      </c>
      <c r="G146" s="122">
        <v>1</v>
      </c>
      <c r="H146" s="122">
        <v>5</v>
      </c>
      <c r="I146" s="122">
        <v>5.2</v>
      </c>
      <c r="J146" s="123">
        <v>69.599999999999994</v>
      </c>
      <c r="K146" s="125" t="s">
        <v>91</v>
      </c>
      <c r="L146" s="72"/>
    </row>
    <row r="147" spans="1:12" ht="15.75">
      <c r="A147" s="20"/>
      <c r="B147" s="21"/>
      <c r="C147" s="77"/>
      <c r="D147" s="85" t="s">
        <v>31</v>
      </c>
      <c r="E147" s="112" t="s">
        <v>124</v>
      </c>
      <c r="F147" s="113">
        <v>250</v>
      </c>
      <c r="G147" s="114">
        <v>2.2000000000000002</v>
      </c>
      <c r="H147" s="114">
        <v>3.4</v>
      </c>
      <c r="I147" s="114">
        <v>11</v>
      </c>
      <c r="J147" s="115">
        <v>83.5</v>
      </c>
      <c r="K147" s="125" t="s">
        <v>63</v>
      </c>
      <c r="L147" s="72"/>
    </row>
    <row r="148" spans="1:12" ht="15.75">
      <c r="A148" s="20"/>
      <c r="B148" s="21"/>
      <c r="C148" s="77"/>
      <c r="D148" s="85" t="s">
        <v>31</v>
      </c>
      <c r="E148" s="112" t="s">
        <v>110</v>
      </c>
      <c r="F148" s="113">
        <v>10</v>
      </c>
      <c r="G148" s="116">
        <v>2.27</v>
      </c>
      <c r="H148" s="116">
        <v>1.7</v>
      </c>
      <c r="I148" s="116">
        <v>0.03</v>
      </c>
      <c r="J148" s="117">
        <v>24.57</v>
      </c>
      <c r="K148" s="125">
        <v>366</v>
      </c>
      <c r="L148" s="72"/>
    </row>
    <row r="149" spans="1:12" ht="15.75">
      <c r="A149" s="20"/>
      <c r="B149" s="21"/>
      <c r="C149" s="77"/>
      <c r="D149" s="85" t="s">
        <v>32</v>
      </c>
      <c r="E149" s="112" t="s">
        <v>111</v>
      </c>
      <c r="F149" s="118">
        <v>100</v>
      </c>
      <c r="G149" s="114">
        <v>9.4</v>
      </c>
      <c r="H149" s="114">
        <v>8.1</v>
      </c>
      <c r="I149" s="114">
        <v>9.9</v>
      </c>
      <c r="J149" s="115">
        <v>150</v>
      </c>
      <c r="K149" s="124">
        <v>350</v>
      </c>
      <c r="L149" s="72"/>
    </row>
    <row r="150" spans="1:12" ht="15.75">
      <c r="A150" s="20"/>
      <c r="B150" s="21"/>
      <c r="C150" s="77"/>
      <c r="D150" s="85" t="s">
        <v>33</v>
      </c>
      <c r="E150" s="112" t="s">
        <v>75</v>
      </c>
      <c r="F150" s="113">
        <v>150</v>
      </c>
      <c r="G150" s="114">
        <v>5.6</v>
      </c>
      <c r="H150" s="114">
        <v>5.8</v>
      </c>
      <c r="I150" s="114">
        <v>9.8000000000000007</v>
      </c>
      <c r="J150" s="115">
        <v>173.6</v>
      </c>
      <c r="K150" s="125" t="s">
        <v>78</v>
      </c>
      <c r="L150" s="72"/>
    </row>
    <row r="151" spans="1:12" ht="15.75">
      <c r="A151" s="20"/>
      <c r="B151" s="21"/>
      <c r="C151" s="77"/>
      <c r="D151" s="85" t="s">
        <v>25</v>
      </c>
      <c r="E151" s="112" t="s">
        <v>88</v>
      </c>
      <c r="F151" s="113">
        <v>200</v>
      </c>
      <c r="G151" s="116">
        <v>0.1</v>
      </c>
      <c r="H151" s="116">
        <v>0.1</v>
      </c>
      <c r="I151" s="116">
        <v>11.1</v>
      </c>
      <c r="J151" s="117">
        <v>46</v>
      </c>
      <c r="K151" s="125" t="s">
        <v>87</v>
      </c>
      <c r="L151" s="72"/>
    </row>
    <row r="152" spans="1:12" ht="15.75">
      <c r="A152" s="20"/>
      <c r="B152" s="21"/>
      <c r="C152" s="77"/>
      <c r="D152" s="85" t="s">
        <v>35</v>
      </c>
      <c r="E152" s="112" t="s">
        <v>48</v>
      </c>
      <c r="F152" s="113">
        <v>20</v>
      </c>
      <c r="G152" s="114">
        <v>1.5</v>
      </c>
      <c r="H152" s="114">
        <v>0.57999999999999996</v>
      </c>
      <c r="I152" s="114">
        <v>10.28</v>
      </c>
      <c r="J152" s="115">
        <v>52.4</v>
      </c>
      <c r="K152" s="125" t="s">
        <v>97</v>
      </c>
      <c r="L152" s="72"/>
    </row>
    <row r="153" spans="1:12" ht="15.75">
      <c r="A153" s="20"/>
      <c r="B153" s="21"/>
      <c r="C153" s="22"/>
      <c r="D153" s="52" t="s">
        <v>36</v>
      </c>
      <c r="E153" s="112" t="s">
        <v>49</v>
      </c>
      <c r="F153" s="113">
        <v>40</v>
      </c>
      <c r="G153" s="116">
        <v>3.2</v>
      </c>
      <c r="H153" s="116">
        <v>0.4</v>
      </c>
      <c r="I153" s="116">
        <v>19.600000000000001</v>
      </c>
      <c r="J153" s="117">
        <v>94.86</v>
      </c>
      <c r="K153" s="125"/>
      <c r="L153" s="72"/>
    </row>
    <row r="154" spans="1:12" ht="15">
      <c r="A154" s="20"/>
      <c r="B154" s="21"/>
      <c r="C154" s="22"/>
      <c r="D154" s="23"/>
      <c r="E154" s="57"/>
      <c r="F154" s="58"/>
      <c r="G154" s="58"/>
      <c r="H154" s="58"/>
      <c r="I154" s="58"/>
      <c r="J154" s="58"/>
      <c r="K154" s="80"/>
      <c r="L154" s="72"/>
    </row>
    <row r="155" spans="1:12" ht="15">
      <c r="A155" s="28"/>
      <c r="B155" s="29"/>
      <c r="C155" s="30"/>
      <c r="D155" s="31" t="s">
        <v>28</v>
      </c>
      <c r="E155" s="32"/>
      <c r="F155" s="33">
        <f>SUM(F146:F154)</f>
        <v>850</v>
      </c>
      <c r="G155" s="33">
        <f>SUM(G146:G154)</f>
        <v>25.27</v>
      </c>
      <c r="H155" s="33">
        <f>SUM(H146:H154)</f>
        <v>25.08</v>
      </c>
      <c r="I155" s="33">
        <f>SUM(I146:I154)</f>
        <v>76.910000000000011</v>
      </c>
      <c r="J155" s="33">
        <f>SUM(J146:J154)</f>
        <v>694.53</v>
      </c>
      <c r="K155" s="71"/>
      <c r="L155" s="73">
        <v>77</v>
      </c>
    </row>
    <row r="156" spans="1:12" ht="13.5" thickBot="1">
      <c r="A156" s="38">
        <f>A138</f>
        <v>2</v>
      </c>
      <c r="B156" s="39">
        <f>B138</f>
        <v>3</v>
      </c>
      <c r="C156" s="94" t="s">
        <v>37</v>
      </c>
      <c r="D156" s="95"/>
      <c r="E156" s="40"/>
      <c r="F156" s="41">
        <f>F145+F155</f>
        <v>1350</v>
      </c>
      <c r="G156" s="41">
        <f>G145+G155</f>
        <v>60.769999999999996</v>
      </c>
      <c r="H156" s="41">
        <f>H145+H155</f>
        <v>39.479999999999997</v>
      </c>
      <c r="I156" s="41">
        <f>I145+I155</f>
        <v>145.61000000000001</v>
      </c>
      <c r="J156" s="41">
        <f>J145+J155</f>
        <v>1240.83</v>
      </c>
      <c r="K156" s="41"/>
      <c r="L156" s="41">
        <f>L145+L155</f>
        <v>154</v>
      </c>
    </row>
    <row r="157" spans="1:12" ht="22.5" customHeight="1">
      <c r="A157" s="16">
        <v>2</v>
      </c>
      <c r="B157" s="17">
        <v>4</v>
      </c>
      <c r="C157" s="76" t="s">
        <v>23</v>
      </c>
      <c r="D157" s="90" t="s">
        <v>30</v>
      </c>
      <c r="E157" s="126" t="s">
        <v>99</v>
      </c>
      <c r="F157" s="106">
        <v>100</v>
      </c>
      <c r="G157" s="127">
        <v>2.1</v>
      </c>
      <c r="H157" s="127">
        <v>7.1</v>
      </c>
      <c r="I157" s="127">
        <v>10.1</v>
      </c>
      <c r="J157" s="128">
        <v>113.2</v>
      </c>
      <c r="K157" s="110" t="s">
        <v>101</v>
      </c>
      <c r="L157" s="19"/>
    </row>
    <row r="158" spans="1:12" ht="15.75">
      <c r="A158" s="20"/>
      <c r="B158" s="21"/>
      <c r="C158" s="77"/>
      <c r="D158" s="50" t="s">
        <v>24</v>
      </c>
      <c r="E158" s="105" t="s">
        <v>100</v>
      </c>
      <c r="F158" s="129">
        <v>170</v>
      </c>
      <c r="G158" s="127">
        <v>9</v>
      </c>
      <c r="H158" s="127">
        <v>7.7</v>
      </c>
      <c r="I158" s="127">
        <v>32.5</v>
      </c>
      <c r="J158" s="128">
        <v>235.4</v>
      </c>
      <c r="K158" s="110" t="s">
        <v>102</v>
      </c>
      <c r="L158" s="25"/>
    </row>
    <row r="159" spans="1:12" ht="15.75">
      <c r="A159" s="20"/>
      <c r="B159" s="21"/>
      <c r="C159" s="77"/>
      <c r="D159" s="163" t="s">
        <v>26</v>
      </c>
      <c r="E159" s="105" t="s">
        <v>41</v>
      </c>
      <c r="F159" s="106">
        <v>30</v>
      </c>
      <c r="G159" s="127">
        <v>2.4</v>
      </c>
      <c r="H159" s="127">
        <v>0.3</v>
      </c>
      <c r="I159" s="127">
        <v>14.7</v>
      </c>
      <c r="J159" s="128">
        <v>71.2</v>
      </c>
      <c r="K159" s="110"/>
      <c r="L159" s="25"/>
    </row>
    <row r="160" spans="1:12" ht="15.75">
      <c r="A160" s="20"/>
      <c r="B160" s="21"/>
      <c r="C160" s="77"/>
      <c r="D160" s="52" t="s">
        <v>98</v>
      </c>
      <c r="E160" s="105" t="s">
        <v>139</v>
      </c>
      <c r="F160" s="106">
        <v>200</v>
      </c>
      <c r="G160" s="127">
        <v>1</v>
      </c>
      <c r="H160" s="127">
        <v>0.2</v>
      </c>
      <c r="I160" s="127">
        <v>20.2</v>
      </c>
      <c r="J160" s="128">
        <v>86.6</v>
      </c>
      <c r="K160" s="110"/>
      <c r="L160" s="25"/>
    </row>
    <row r="161" spans="1:12" ht="15">
      <c r="A161" s="20"/>
      <c r="B161" s="21"/>
      <c r="C161" s="22"/>
      <c r="D161" s="23"/>
      <c r="E161" s="24"/>
      <c r="F161" s="25"/>
      <c r="G161" s="25"/>
      <c r="H161" s="25"/>
      <c r="I161" s="25"/>
      <c r="J161" s="25"/>
      <c r="K161" s="74"/>
      <c r="L161" s="72"/>
    </row>
    <row r="162" spans="1:12" ht="15">
      <c r="A162" s="20"/>
      <c r="B162" s="21"/>
      <c r="C162" s="22"/>
      <c r="D162" s="23"/>
      <c r="E162" s="24"/>
      <c r="F162" s="25"/>
      <c r="G162" s="25"/>
      <c r="H162" s="25"/>
      <c r="I162" s="25"/>
      <c r="J162" s="25"/>
      <c r="K162" s="74"/>
      <c r="L162" s="72"/>
    </row>
    <row r="163" spans="1:12" ht="15.75" thickBot="1">
      <c r="A163" s="28"/>
      <c r="B163" s="29"/>
      <c r="C163" s="30"/>
      <c r="D163" s="31" t="s">
        <v>28</v>
      </c>
      <c r="E163" s="32"/>
      <c r="F163" s="33">
        <f>SUM(F157:F162)</f>
        <v>500</v>
      </c>
      <c r="G163" s="33">
        <f>SUM(G157:G162)</f>
        <v>14.5</v>
      </c>
      <c r="H163" s="33">
        <f>SUM(H157:H162)</f>
        <v>15.3</v>
      </c>
      <c r="I163" s="33">
        <f>SUM(I157:I162)</f>
        <v>77.5</v>
      </c>
      <c r="J163" s="33">
        <f>SUM(J157:J162)</f>
        <v>506.4</v>
      </c>
      <c r="K163" s="71"/>
      <c r="L163" s="73">
        <v>77</v>
      </c>
    </row>
    <row r="164" spans="1:12" ht="15.75">
      <c r="A164" s="35">
        <f>A157</f>
        <v>2</v>
      </c>
      <c r="B164" s="36">
        <f>B157</f>
        <v>4</v>
      </c>
      <c r="C164" s="88" t="s">
        <v>29</v>
      </c>
      <c r="D164" s="51" t="s">
        <v>30</v>
      </c>
      <c r="E164" s="111" t="s">
        <v>140</v>
      </c>
      <c r="F164" s="113">
        <v>80</v>
      </c>
      <c r="G164" s="114">
        <v>1.3</v>
      </c>
      <c r="H164" s="114">
        <v>4.9000000000000004</v>
      </c>
      <c r="I164" s="114">
        <v>6.6</v>
      </c>
      <c r="J164" s="115">
        <v>75.2</v>
      </c>
      <c r="K164" s="125">
        <v>9</v>
      </c>
      <c r="L164" s="25"/>
    </row>
    <row r="165" spans="1:12" ht="15.75">
      <c r="A165" s="20"/>
      <c r="B165" s="21"/>
      <c r="C165" s="77"/>
      <c r="D165" s="52" t="s">
        <v>31</v>
      </c>
      <c r="E165" s="111" t="s">
        <v>81</v>
      </c>
      <c r="F165" s="119">
        <v>250</v>
      </c>
      <c r="G165" s="131">
        <v>11.07</v>
      </c>
      <c r="H165" s="131">
        <v>3.93</v>
      </c>
      <c r="I165" s="131">
        <v>16.07</v>
      </c>
      <c r="J165" s="132">
        <v>143.75</v>
      </c>
      <c r="K165" s="124" t="s">
        <v>80</v>
      </c>
      <c r="L165" s="25"/>
    </row>
    <row r="166" spans="1:12" ht="15.75">
      <c r="A166" s="20"/>
      <c r="B166" s="21"/>
      <c r="C166" s="77"/>
      <c r="D166" s="52" t="s">
        <v>32</v>
      </c>
      <c r="E166" s="111" t="s">
        <v>116</v>
      </c>
      <c r="F166" s="130">
        <v>250</v>
      </c>
      <c r="G166" s="133">
        <v>25.1</v>
      </c>
      <c r="H166" s="133">
        <v>28.3</v>
      </c>
      <c r="I166" s="133">
        <v>32.5</v>
      </c>
      <c r="J166" s="134">
        <v>485.7</v>
      </c>
      <c r="K166" s="124">
        <v>375</v>
      </c>
      <c r="L166" s="25"/>
    </row>
    <row r="167" spans="1:12" ht="15.75">
      <c r="A167" s="20"/>
      <c r="B167" s="21"/>
      <c r="C167" s="77"/>
      <c r="D167" s="85" t="s">
        <v>25</v>
      </c>
      <c r="E167" s="112" t="s">
        <v>47</v>
      </c>
      <c r="F167" s="113">
        <v>200</v>
      </c>
      <c r="G167" s="116">
        <v>0.6</v>
      </c>
      <c r="H167" s="116">
        <v>0.1</v>
      </c>
      <c r="I167" s="116">
        <v>20.100000000000001</v>
      </c>
      <c r="J167" s="117">
        <v>84</v>
      </c>
      <c r="K167" s="125" t="s">
        <v>50</v>
      </c>
      <c r="L167" s="25"/>
    </row>
    <row r="168" spans="1:12" ht="15.75">
      <c r="A168" s="20"/>
      <c r="B168" s="21"/>
      <c r="C168" s="77"/>
      <c r="D168" s="52" t="s">
        <v>35</v>
      </c>
      <c r="E168" s="112" t="s">
        <v>49</v>
      </c>
      <c r="F168" s="113">
        <v>40</v>
      </c>
      <c r="G168" s="116">
        <v>3.2</v>
      </c>
      <c r="H168" s="116">
        <v>0.4</v>
      </c>
      <c r="I168" s="116">
        <v>19.600000000000001</v>
      </c>
      <c r="J168" s="117">
        <v>94.86</v>
      </c>
      <c r="K168" s="125"/>
      <c r="L168" s="25"/>
    </row>
    <row r="169" spans="1:12" ht="15.75">
      <c r="A169" s="20"/>
      <c r="B169" s="21"/>
      <c r="C169" s="77"/>
      <c r="D169" s="52" t="s">
        <v>36</v>
      </c>
      <c r="E169" s="157" t="s">
        <v>48</v>
      </c>
      <c r="F169" s="158">
        <v>20</v>
      </c>
      <c r="G169" s="159">
        <v>1.5</v>
      </c>
      <c r="H169" s="159">
        <v>0.57999999999999996</v>
      </c>
      <c r="I169" s="159">
        <v>10.28</v>
      </c>
      <c r="J169" s="160">
        <v>52.4</v>
      </c>
      <c r="K169" s="156"/>
      <c r="L169" s="25"/>
    </row>
    <row r="170" spans="1:12" ht="15">
      <c r="A170" s="20"/>
      <c r="B170" s="21"/>
      <c r="C170" s="22"/>
      <c r="D170" s="164"/>
      <c r="E170" s="165"/>
      <c r="F170" s="166"/>
      <c r="G170" s="166"/>
      <c r="H170" s="166"/>
      <c r="I170" s="166"/>
      <c r="J170" s="166"/>
      <c r="K170" s="166"/>
      <c r="L170" s="72"/>
    </row>
    <row r="171" spans="1:12" ht="15">
      <c r="A171" s="20"/>
      <c r="B171" s="21"/>
      <c r="C171" s="22"/>
      <c r="D171" s="23"/>
      <c r="E171" s="57"/>
      <c r="F171" s="58"/>
      <c r="G171" s="58"/>
      <c r="H171" s="58"/>
      <c r="I171" s="58"/>
      <c r="J171" s="58"/>
      <c r="K171" s="80"/>
      <c r="L171" s="72"/>
    </row>
    <row r="172" spans="1:12" ht="15">
      <c r="A172" s="28"/>
      <c r="B172" s="29"/>
      <c r="C172" s="30"/>
      <c r="D172" s="31" t="s">
        <v>28</v>
      </c>
      <c r="E172" s="32"/>
      <c r="F172" s="33">
        <f>SUM(F164:F171)</f>
        <v>840</v>
      </c>
      <c r="G172" s="33">
        <f>SUM(G164:G171)</f>
        <v>42.77</v>
      </c>
      <c r="H172" s="33">
        <f>SUM(H164:H171)</f>
        <v>38.21</v>
      </c>
      <c r="I172" s="33">
        <f>SUM(I164:I171)</f>
        <v>105.15</v>
      </c>
      <c r="J172" s="33">
        <f>SUM(J164:J171)</f>
        <v>935.91</v>
      </c>
      <c r="K172" s="71"/>
      <c r="L172" s="73">
        <v>77</v>
      </c>
    </row>
    <row r="173" spans="1:12" ht="13.5" thickBot="1">
      <c r="A173" s="38">
        <f>A157</f>
        <v>2</v>
      </c>
      <c r="B173" s="39">
        <f>B157</f>
        <v>4</v>
      </c>
      <c r="C173" s="94" t="s">
        <v>37</v>
      </c>
      <c r="D173" s="95"/>
      <c r="E173" s="40"/>
      <c r="F173" s="41">
        <f>F163+F172</f>
        <v>1340</v>
      </c>
      <c r="G173" s="41">
        <f>G163+G172</f>
        <v>57.27</v>
      </c>
      <c r="H173" s="41">
        <f>H163+H172</f>
        <v>53.510000000000005</v>
      </c>
      <c r="I173" s="41">
        <f>I163+I172</f>
        <v>182.65</v>
      </c>
      <c r="J173" s="41">
        <f>J163+J172</f>
        <v>1442.31</v>
      </c>
      <c r="K173" s="41"/>
      <c r="L173" s="41">
        <f>L163+L172</f>
        <v>154</v>
      </c>
    </row>
    <row r="174" spans="1:12" ht="15.75">
      <c r="A174" s="16">
        <v>2</v>
      </c>
      <c r="B174" s="17">
        <v>5</v>
      </c>
      <c r="C174" s="76" t="s">
        <v>23</v>
      </c>
      <c r="D174" s="91" t="s">
        <v>30</v>
      </c>
      <c r="E174" s="126" t="s">
        <v>66</v>
      </c>
      <c r="F174" s="106">
        <v>80</v>
      </c>
      <c r="G174" s="167">
        <v>0.7</v>
      </c>
      <c r="H174" s="167">
        <v>8.1</v>
      </c>
      <c r="I174" s="167">
        <v>5.7</v>
      </c>
      <c r="J174" s="168">
        <v>99</v>
      </c>
      <c r="K174" s="110" t="s">
        <v>64</v>
      </c>
      <c r="L174" s="19"/>
    </row>
    <row r="175" spans="1:12" ht="15.75">
      <c r="A175" s="20"/>
      <c r="B175" s="21"/>
      <c r="C175" s="77"/>
      <c r="D175" s="92" t="s">
        <v>24</v>
      </c>
      <c r="E175" s="105" t="s">
        <v>68</v>
      </c>
      <c r="F175" s="106">
        <v>150</v>
      </c>
      <c r="G175" s="167">
        <v>2.9</v>
      </c>
      <c r="H175" s="167">
        <v>7.5</v>
      </c>
      <c r="I175" s="167">
        <v>13.6</v>
      </c>
      <c r="J175" s="168">
        <v>133.30000000000001</v>
      </c>
      <c r="K175" s="110" t="s">
        <v>69</v>
      </c>
      <c r="L175" s="25"/>
    </row>
    <row r="176" spans="1:12" ht="15.75">
      <c r="A176" s="20"/>
      <c r="B176" s="21"/>
      <c r="C176" s="77"/>
      <c r="D176" s="67"/>
      <c r="E176" s="105" t="s">
        <v>141</v>
      </c>
      <c r="F176" s="106">
        <v>90</v>
      </c>
      <c r="G176" s="167">
        <v>17.2</v>
      </c>
      <c r="H176" s="167">
        <v>3.9</v>
      </c>
      <c r="I176" s="167">
        <v>12</v>
      </c>
      <c r="J176" s="168">
        <v>151.80000000000001</v>
      </c>
      <c r="K176" s="110" t="s">
        <v>77</v>
      </c>
      <c r="L176" s="25"/>
    </row>
    <row r="177" spans="1:12" ht="15.75">
      <c r="A177" s="20"/>
      <c r="B177" s="21"/>
      <c r="C177" s="77"/>
      <c r="D177" s="67" t="s">
        <v>25</v>
      </c>
      <c r="E177" s="105" t="s">
        <v>113</v>
      </c>
      <c r="F177" s="129">
        <v>200</v>
      </c>
      <c r="G177" s="167">
        <v>0.2</v>
      </c>
      <c r="H177" s="167">
        <v>0.1</v>
      </c>
      <c r="I177" s="167">
        <v>6.6</v>
      </c>
      <c r="J177" s="168">
        <v>27.9</v>
      </c>
      <c r="K177" s="110" t="s">
        <v>79</v>
      </c>
      <c r="L177" s="25"/>
    </row>
    <row r="178" spans="1:12" ht="15.75">
      <c r="A178" s="20"/>
      <c r="B178" s="21"/>
      <c r="C178" s="77"/>
      <c r="D178" s="93" t="s">
        <v>26</v>
      </c>
      <c r="E178" s="105" t="s">
        <v>41</v>
      </c>
      <c r="F178" s="106">
        <v>30</v>
      </c>
      <c r="G178" s="167">
        <v>2.4</v>
      </c>
      <c r="H178" s="167">
        <v>0.3</v>
      </c>
      <c r="I178" s="167">
        <v>14.7</v>
      </c>
      <c r="J178" s="168">
        <v>71.2</v>
      </c>
      <c r="K178" s="110"/>
      <c r="L178" s="25"/>
    </row>
    <row r="179" spans="1:12" ht="15">
      <c r="A179" s="20"/>
      <c r="B179" s="21"/>
      <c r="C179" s="22"/>
      <c r="D179" s="23"/>
      <c r="E179" s="24"/>
      <c r="F179" s="25"/>
      <c r="G179" s="25"/>
      <c r="H179" s="25"/>
      <c r="I179" s="25"/>
      <c r="J179" s="25"/>
      <c r="K179" s="74"/>
      <c r="L179" s="72"/>
    </row>
    <row r="180" spans="1:12" ht="15">
      <c r="A180" s="20"/>
      <c r="B180" s="21"/>
      <c r="C180" s="22"/>
      <c r="D180" s="23"/>
      <c r="E180" s="24"/>
      <c r="F180" s="25"/>
      <c r="G180" s="25"/>
      <c r="H180" s="25"/>
      <c r="I180" s="25"/>
      <c r="J180" s="25"/>
      <c r="K180" s="74"/>
      <c r="L180" s="72"/>
    </row>
    <row r="181" spans="1:12" ht="15.75" customHeight="1" thickBot="1">
      <c r="A181" s="28"/>
      <c r="B181" s="29"/>
      <c r="C181" s="30"/>
      <c r="D181" s="31" t="s">
        <v>28</v>
      </c>
      <c r="E181" s="32"/>
      <c r="F181" s="33">
        <f>SUM(F174:F180)</f>
        <v>550</v>
      </c>
      <c r="G181" s="33">
        <f>SUM(G174:G180)</f>
        <v>23.399999999999995</v>
      </c>
      <c r="H181" s="33">
        <f>SUM(H174:H180)</f>
        <v>19.900000000000002</v>
      </c>
      <c r="I181" s="33">
        <f>SUM(I174:I180)</f>
        <v>52.599999999999994</v>
      </c>
      <c r="J181" s="33">
        <f>SUM(J174:J180)</f>
        <v>483.2</v>
      </c>
      <c r="K181" s="71"/>
      <c r="L181" s="73">
        <v>77</v>
      </c>
    </row>
    <row r="182" spans="1:12" ht="15.75">
      <c r="A182" s="35">
        <f>A174</f>
        <v>2</v>
      </c>
      <c r="B182" s="36">
        <f>B174</f>
        <v>5</v>
      </c>
      <c r="C182" s="88" t="s">
        <v>29</v>
      </c>
      <c r="D182" s="89" t="s">
        <v>30</v>
      </c>
      <c r="E182" s="111" t="s">
        <v>118</v>
      </c>
      <c r="F182" s="113">
        <v>60</v>
      </c>
      <c r="G182" s="114">
        <v>0.8</v>
      </c>
      <c r="H182" s="114">
        <v>3.7</v>
      </c>
      <c r="I182" s="114">
        <v>4.5999999999999996</v>
      </c>
      <c r="J182" s="115">
        <v>54.6</v>
      </c>
      <c r="K182" s="125">
        <v>149</v>
      </c>
      <c r="L182" s="25"/>
    </row>
    <row r="183" spans="1:12" ht="31.5">
      <c r="A183" s="20"/>
      <c r="B183" s="21"/>
      <c r="C183" s="77"/>
      <c r="D183" s="85" t="s">
        <v>31</v>
      </c>
      <c r="E183" s="112" t="s">
        <v>142</v>
      </c>
      <c r="F183" s="108" t="s">
        <v>130</v>
      </c>
      <c r="G183" s="161">
        <v>1.8</v>
      </c>
      <c r="H183" s="161">
        <v>4.4000000000000004</v>
      </c>
      <c r="I183" s="161">
        <v>7.2</v>
      </c>
      <c r="J183" s="162">
        <v>75.599999999999994</v>
      </c>
      <c r="K183" s="125">
        <v>95</v>
      </c>
      <c r="L183" s="25"/>
    </row>
    <row r="184" spans="1:12" ht="15.75">
      <c r="A184" s="20"/>
      <c r="B184" s="21"/>
      <c r="C184" s="77"/>
      <c r="D184" s="85"/>
      <c r="E184" s="111" t="s">
        <v>115</v>
      </c>
      <c r="F184" s="130">
        <v>5</v>
      </c>
      <c r="G184" s="131">
        <v>0.1</v>
      </c>
      <c r="H184" s="131">
        <v>0.8</v>
      </c>
      <c r="I184" s="131">
        <v>0.2</v>
      </c>
      <c r="J184" s="132">
        <v>7.9</v>
      </c>
      <c r="K184" s="124">
        <v>433</v>
      </c>
      <c r="L184" s="25"/>
    </row>
    <row r="185" spans="1:12" ht="15.75">
      <c r="A185" s="20"/>
      <c r="B185" s="21"/>
      <c r="C185" s="77"/>
      <c r="D185" s="85"/>
      <c r="E185" s="112" t="s">
        <v>110</v>
      </c>
      <c r="F185" s="113">
        <v>10</v>
      </c>
      <c r="G185" s="116">
        <v>2.27</v>
      </c>
      <c r="H185" s="116">
        <v>1.7</v>
      </c>
      <c r="I185" s="116">
        <v>0.03</v>
      </c>
      <c r="J185" s="117">
        <v>24.57</v>
      </c>
      <c r="K185" s="125">
        <v>366</v>
      </c>
      <c r="L185" s="25"/>
    </row>
    <row r="186" spans="1:12" ht="15.75">
      <c r="A186" s="20"/>
      <c r="B186" s="21"/>
      <c r="C186" s="77"/>
      <c r="D186" s="85" t="s">
        <v>32</v>
      </c>
      <c r="E186" s="112" t="s">
        <v>143</v>
      </c>
      <c r="F186" s="119">
        <v>100</v>
      </c>
      <c r="G186" s="131">
        <v>14.08</v>
      </c>
      <c r="H186" s="131">
        <v>15.3</v>
      </c>
      <c r="I186" s="131">
        <v>3.2</v>
      </c>
      <c r="J186" s="132">
        <v>205.8</v>
      </c>
      <c r="K186" s="125">
        <v>367</v>
      </c>
      <c r="L186" s="25"/>
    </row>
    <row r="187" spans="1:12" ht="15.75">
      <c r="A187" s="20"/>
      <c r="B187" s="21"/>
      <c r="C187" s="77"/>
      <c r="D187" s="85" t="s">
        <v>33</v>
      </c>
      <c r="E187" s="111" t="s">
        <v>46</v>
      </c>
      <c r="F187" s="119">
        <v>150</v>
      </c>
      <c r="G187" s="131">
        <v>3.7</v>
      </c>
      <c r="H187" s="131">
        <v>4.9000000000000004</v>
      </c>
      <c r="I187" s="131">
        <v>37.700000000000003</v>
      </c>
      <c r="J187" s="132">
        <v>209.6</v>
      </c>
      <c r="K187" s="139">
        <v>205</v>
      </c>
      <c r="L187" s="25"/>
    </row>
    <row r="188" spans="1:12" ht="15.75">
      <c r="A188" s="20"/>
      <c r="B188" s="21"/>
      <c r="C188" s="77"/>
      <c r="D188" s="93" t="s">
        <v>25</v>
      </c>
      <c r="E188" s="112" t="s">
        <v>88</v>
      </c>
      <c r="F188" s="113">
        <v>200</v>
      </c>
      <c r="G188" s="116">
        <v>0.1</v>
      </c>
      <c r="H188" s="116">
        <v>0.1</v>
      </c>
      <c r="I188" s="116">
        <v>11.1</v>
      </c>
      <c r="J188" s="117">
        <v>46</v>
      </c>
      <c r="K188" s="125" t="s">
        <v>87</v>
      </c>
      <c r="L188" s="25"/>
    </row>
    <row r="189" spans="1:12" ht="15.75">
      <c r="A189" s="20"/>
      <c r="B189" s="21"/>
      <c r="C189" s="77"/>
      <c r="D189" s="52" t="s">
        <v>36</v>
      </c>
      <c r="E189" s="112" t="s">
        <v>49</v>
      </c>
      <c r="F189" s="113">
        <v>40</v>
      </c>
      <c r="G189" s="116">
        <v>3.2</v>
      </c>
      <c r="H189" s="116">
        <v>0.4</v>
      </c>
      <c r="I189" s="116">
        <v>19.600000000000001</v>
      </c>
      <c r="J189" s="117">
        <v>94.86</v>
      </c>
      <c r="K189" s="125"/>
      <c r="L189" s="25"/>
    </row>
    <row r="190" spans="1:12" ht="15.75">
      <c r="A190" s="20"/>
      <c r="B190" s="21"/>
      <c r="C190" s="22"/>
      <c r="D190" s="85" t="s">
        <v>35</v>
      </c>
      <c r="E190" s="112" t="s">
        <v>48</v>
      </c>
      <c r="F190" s="113">
        <v>20</v>
      </c>
      <c r="G190" s="161">
        <v>1.5</v>
      </c>
      <c r="H190" s="161">
        <v>0.57999999999999996</v>
      </c>
      <c r="I190" s="161">
        <v>10.28</v>
      </c>
      <c r="J190" s="162">
        <v>52.4</v>
      </c>
      <c r="K190" s="125"/>
      <c r="L190" s="72"/>
    </row>
    <row r="191" spans="1:12" ht="15">
      <c r="A191" s="28"/>
      <c r="B191" s="29"/>
      <c r="C191" s="30"/>
      <c r="D191" s="31" t="s">
        <v>28</v>
      </c>
      <c r="E191" s="32"/>
      <c r="F191" s="33">
        <f>SUM(F182:F190)</f>
        <v>585</v>
      </c>
      <c r="G191" s="33">
        <f>SUM(G182:G190)</f>
        <v>27.55</v>
      </c>
      <c r="H191" s="33">
        <f>SUM(H182:H190)</f>
        <v>31.880000000000003</v>
      </c>
      <c r="I191" s="33">
        <f>SUM(I182:I190)</f>
        <v>93.91</v>
      </c>
      <c r="J191" s="33">
        <f>SUM(J182:J190)</f>
        <v>771.33</v>
      </c>
      <c r="K191" s="71"/>
      <c r="L191" s="73">
        <v>77</v>
      </c>
    </row>
    <row r="192" spans="1:12">
      <c r="A192" s="38">
        <f>A174</f>
        <v>2</v>
      </c>
      <c r="B192" s="39">
        <f>B174</f>
        <v>5</v>
      </c>
      <c r="C192" s="94" t="s">
        <v>37</v>
      </c>
      <c r="D192" s="95"/>
      <c r="E192" s="40"/>
      <c r="F192" s="41">
        <f>F181+F191</f>
        <v>1135</v>
      </c>
      <c r="G192" s="41">
        <f>G181+G191</f>
        <v>50.949999999999996</v>
      </c>
      <c r="H192" s="41">
        <f>H181+H191</f>
        <v>51.78</v>
      </c>
      <c r="I192" s="41">
        <f>I181+I191</f>
        <v>146.51</v>
      </c>
      <c r="J192" s="41">
        <f>J181+J191</f>
        <v>1254.53</v>
      </c>
      <c r="K192" s="41"/>
      <c r="L192" s="41">
        <f>L181+L191</f>
        <v>154</v>
      </c>
    </row>
    <row r="193" spans="1:12">
      <c r="A193" s="45"/>
      <c r="B193" s="46"/>
      <c r="C193" s="96" t="s">
        <v>38</v>
      </c>
      <c r="D193" s="97"/>
      <c r="E193" s="98"/>
      <c r="F193" s="47">
        <f>(F23+F42+F61+F80+F99+F118+F137+F156+F173+F192)/(IF(F23=0, 0, 1)+IF(F42=0, 0, 1)+IF(F61=0, 0, 1)+IF(F80=0, 0, 1)+IF(F99=0, 0, 1)+IF(F118=0, 0, 1)+IF(F137=0, 0, 1)+IF(F156=0, 0, 1)+IF(F173=0, 0, 1)+IF(F192=0, 0, 1))</f>
        <v>1312.5</v>
      </c>
      <c r="G193" s="47">
        <f>(G23+G42+G61+G80+G99+G118+G137+G156+G173+G192)/(IF(G23=0, 0, 1)+IF(G42=0, 0, 1)+IF(G61=0, 0, 1)+IF(G80=0, 0, 1)+IF(G99=0, 0, 1)+IF(G118=0, 0, 1)+IF(G137=0, 0, 1)+IF(G156=0, 0, 1)+IF(G173=0, 0, 1)+IF(G192=0, 0, 1))</f>
        <v>51.106000000000002</v>
      </c>
      <c r="H193" s="47">
        <f>(H23+H42+H61+H80+H99+H118+H137+H156+H173+H192)/(IF(H23=0, 0, 1)+IF(H42=0, 0, 1)+IF(H61=0, 0, 1)+IF(H80=0, 0, 1)+IF(H99=0, 0, 1)+IF(H118=0, 0, 1)+IF(H137=0, 0, 1)+IF(H156=0, 0, 1)+IF(H173=0, 0, 1)+IF(H192=0, 0, 1))</f>
        <v>45.556999999999995</v>
      </c>
      <c r="I193" s="47">
        <f>(I23+I42+I61+I80+I99+I118+I137+I156+I173+I192)/(IF(I23=0, 0, 1)+IF(I42=0, 0, 1)+IF(I61=0, 0, 1)+IF(I80=0, 0, 1)+IF(I99=0, 0, 1)+IF(I118=0, 0, 1)+IF(I137=0, 0, 1)+IF(I156=0, 0, 1)+IF(I173=0, 0, 1)+IF(I192=0, 0, 1))</f>
        <v>159.96800000000002</v>
      </c>
      <c r="J193" s="47">
        <f>(J23+J42+J61+J80+J99+J118+J137+J156+J173+J192)/(IF(J23=0, 0, 1)+IF(J42=0, 0, 1)+IF(J61=0, 0, 1)+IF(J80=0, 0, 1)+IF(J99=0, 0, 1)+IF(J118=0, 0, 1)+IF(J137=0, 0, 1)+IF(J156=0, 0, 1)+IF(J173=0, 0, 1)+IF(J192=0, 0, 1))</f>
        <v>1266.4349999999999</v>
      </c>
      <c r="K193" s="47"/>
      <c r="L193" s="47">
        <f>(L23+L42+L61+L80+L99+L118+L137+L156+L173+L192)/(IF(L23=0, 0, 1)+IF(L42=0, 0, 1)+IF(L61=0, 0, 1)+IF(L80=0, 0, 1)+IF(L99=0, 0, 1)+IF(L118=0, 0, 1)+IF(L137=0, 0, 1)+IF(L156=0, 0, 1)+IF(L173=0, 0, 1)+IF(L192=0, 0, 1))</f>
        <v>154</v>
      </c>
    </row>
  </sheetData>
  <mergeCells count="14">
    <mergeCell ref="C1:E1"/>
    <mergeCell ref="H1:K1"/>
    <mergeCell ref="H2:K2"/>
    <mergeCell ref="C42:D42"/>
    <mergeCell ref="C61:D61"/>
    <mergeCell ref="C80:D80"/>
    <mergeCell ref="C99:D99"/>
    <mergeCell ref="C23:D23"/>
    <mergeCell ref="C193:E193"/>
    <mergeCell ref="C192:D192"/>
    <mergeCell ref="C118:D118"/>
    <mergeCell ref="C137:D137"/>
    <mergeCell ref="C156:D156"/>
    <mergeCell ref="C173:D17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2024-01-03T11:01:26Z</dcterms:modified>
</cp:coreProperties>
</file>