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B23" i="1"/>
  <c r="A23"/>
  <c r="J22"/>
  <c r="I22"/>
  <c r="H22"/>
  <c r="G22"/>
  <c r="F22"/>
  <c r="B13"/>
  <c r="A13"/>
  <c r="J12"/>
  <c r="J23" s="1"/>
  <c r="I12"/>
  <c r="H12"/>
  <c r="H23" s="1"/>
  <c r="G12"/>
  <c r="F12"/>
  <c r="F23" s="1"/>
  <c r="G23" l="1"/>
  <c r="I23"/>
</calcChain>
</file>

<file path=xl/sharedStrings.xml><?xml version="1.0" encoding="utf-8"?>
<sst xmlns="http://schemas.openxmlformats.org/spreadsheetml/2006/main" count="62" uniqueCount="60">
  <si>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</si>
  <si>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</si>
  <si>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</si>
  <si>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</si>
  <si>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</si>
  <si>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</si>
  <si>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</si>
  <si>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</si>
  <si>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</si>
  <si>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</si>
  <si>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</si>
  <si>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</si>
  <si>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</si>
  <si>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</si>
  <si>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</si>
  <si>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</si>
  <si>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</si>
  <si>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</si>
  <si>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</si>
  <si>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</si>
  <si>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</si>
  <si>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</si>
  <si>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</si>
  <si>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</si>
  <si>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</si>
  <si>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</si>
  <si>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</si>
  <si>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</si>
  <si>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</si>
  <si>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</si>
  <si>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</si>
  <si>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</si>
  <si>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</si>
  <si>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</si>
  <si>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</si>
  <si>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</si>
  <si>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</si>
  <si>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</si>
  <si>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</si>
  <si>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</si>
  <si>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</si>
  <si>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Омлет с зеленым горошком</t>
  </si>
  <si>
    <t>269</t>
  </si>
  <si>
    <t>Чай с сахаром</t>
  </si>
  <si>
    <t>457</t>
  </si>
  <si>
    <t xml:space="preserve">Зефир </t>
  </si>
  <si>
    <t>фрукты</t>
  </si>
  <si>
    <t>112</t>
  </si>
  <si>
    <t>напиток</t>
  </si>
  <si>
    <t>Компот из сухофруктов с витамином С</t>
  </si>
  <si>
    <t>495</t>
  </si>
  <si>
    <t>Хлеб ржаной</t>
  </si>
  <si>
    <t>Каша гречневая рассыпчатая</t>
  </si>
  <si>
    <t xml:space="preserve">Яблоко </t>
  </si>
  <si>
    <t>Салат из свёклы отварной</t>
  </si>
  <si>
    <t>Рассольник ленинградский с птицей</t>
  </si>
  <si>
    <t>100</t>
  </si>
  <si>
    <t>Мясо птицы</t>
  </si>
  <si>
    <t>Тефтели мясные с рисом "ежики"</t>
  </si>
  <si>
    <t>202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</si>
</sst>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0.00;[Red]0.00"/>
    <numFmt numFmtId="166" formatCode="#,##0.0\ _₽"/>
    <numFmt numFmtId="167" formatCode="0.0"/>
  </numFmts>
  <fonts count="14">
    <font>
      <sz val="11"/>
      <color theme="1"/>
      <name val="Calibri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Arial"/>
    </font>
    <font>
      <sz val="11"/>
      <color theme="1"/>
      <name val="Calibri"/>
      <scheme val="minor"/>
    </font>
    <font>
      <sz val="12"/>
      <name val="Times New Roman"/>
      <family val="1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3"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1" fillId="0" borderId="0" xfId="0" applyNumberFormat="1" applyFont="1"/>
    <xf numFmtId="164" fontId="7" fillId="0" borderId="6" xfId="0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0" xfId="0" applyBorder="1"/>
    <xf numFmtId="0" fontId="0" fillId="0" borderId="26" xfId="0" applyBorder="1"/>
    <xf numFmtId="165" fontId="8" fillId="0" borderId="20" xfId="0" applyNumberFormat="1" applyFont="1" applyBorder="1" applyAlignment="1" applyProtection="1">
      <alignment horizontal="right"/>
      <protection locked="0"/>
    </xf>
    <xf numFmtId="165" fontId="8" fillId="0" borderId="22" xfId="0" applyNumberFormat="1" applyFont="1" applyBorder="1" applyAlignment="1" applyProtection="1">
      <alignment horizontal="right"/>
      <protection locked="0"/>
    </xf>
    <xf numFmtId="165" fontId="8" fillId="0" borderId="27" xfId="0" applyNumberFormat="1" applyFont="1" applyBorder="1" applyAlignment="1" applyProtection="1">
      <alignment horizontal="right"/>
      <protection locked="0"/>
    </xf>
    <xf numFmtId="0" fontId="9" fillId="0" borderId="8" xfId="0" applyNumberFormat="1" applyFont="1" applyBorder="1" applyAlignment="1">
      <alignment horizontal="center"/>
    </xf>
    <xf numFmtId="0" fontId="9" fillId="0" borderId="9" xfId="0" applyNumberFormat="1" applyFont="1" applyBorder="1" applyAlignment="1">
      <alignment horizontal="center"/>
    </xf>
    <xf numFmtId="0" fontId="10" fillId="0" borderId="25" xfId="0" applyNumberFormat="1" applyFont="1" applyBorder="1"/>
    <xf numFmtId="0" fontId="11" fillId="0" borderId="20" xfId="0" applyFont="1" applyBorder="1" applyAlignment="1">
      <alignment wrapText="1"/>
    </xf>
    <xf numFmtId="1" fontId="11" fillId="0" borderId="20" xfId="0" applyNumberFormat="1" applyFont="1" applyBorder="1" applyAlignment="1">
      <alignment horizontal="center"/>
    </xf>
    <xf numFmtId="166" fontId="11" fillId="0" borderId="20" xfId="0" applyNumberFormat="1" applyFont="1" applyBorder="1" applyAlignment="1">
      <alignment horizontal="center"/>
    </xf>
    <xf numFmtId="166" fontId="11" fillId="0" borderId="29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 wrapText="1"/>
    </xf>
    <xf numFmtId="0" fontId="9" fillId="2" borderId="10" xfId="0" applyNumberFormat="1" applyFont="1" applyFill="1" applyBorder="1" applyAlignment="1" applyProtection="1">
      <alignment horizontal="center" vertical="top" wrapText="1"/>
      <protection locked="0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10" fillId="0" borderId="13" xfId="0" applyNumberFormat="1" applyFont="1" applyBorder="1"/>
    <xf numFmtId="0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NumberFormat="1" applyFont="1" applyBorder="1" applyProtection="1">
      <protection locked="0"/>
    </xf>
    <xf numFmtId="0" fontId="9" fillId="2" borderId="1" xfId="0" applyNumberFormat="1" applyFont="1" applyFill="1" applyBorder="1" applyAlignment="1" applyProtection="1">
      <alignment vertical="top" wrapText="1"/>
      <protection locked="0"/>
    </xf>
    <xf numFmtId="0" fontId="9" fillId="2" borderId="28" xfId="0" applyNumberFormat="1" applyFont="1" applyFill="1" applyBorder="1" applyAlignment="1" applyProtection="1">
      <alignment horizontal="center" vertical="top" wrapText="1"/>
      <protection locked="0"/>
    </xf>
    <xf numFmtId="0" fontId="9" fillId="2" borderId="24" xfId="0" applyNumberFormat="1" applyFont="1" applyFill="1" applyBorder="1" applyAlignment="1" applyProtection="1">
      <alignment horizontal="center" vertical="top" wrapText="1"/>
      <protection locked="0"/>
    </xf>
    <xf numFmtId="0" fontId="9" fillId="0" borderId="14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10" fillId="0" borderId="4" xfId="0" applyNumberFormat="1" applyFont="1" applyBorder="1"/>
    <xf numFmtId="0" fontId="12" fillId="0" borderId="1" xfId="0" applyNumberFormat="1" applyFont="1" applyBorder="1" applyAlignment="1" applyProtection="1">
      <alignment horizontal="right"/>
      <protection locked="0"/>
    </xf>
    <xf numFmtId="0" fontId="9" fillId="0" borderId="1" xfId="0" applyNumberFormat="1" applyFont="1" applyBorder="1" applyAlignment="1">
      <alignment vertical="top" wrapText="1"/>
    </xf>
    <xf numFmtId="0" fontId="9" fillId="0" borderId="1" xfId="0" applyNumberFormat="1" applyFont="1" applyBorder="1" applyAlignment="1">
      <alignment horizontal="center" vertical="top" wrapText="1"/>
    </xf>
    <xf numFmtId="0" fontId="9" fillId="0" borderId="23" xfId="0" applyNumberFormat="1" applyFont="1" applyBorder="1" applyAlignment="1">
      <alignment horizontal="center" vertical="top" wrapText="1"/>
    </xf>
    <xf numFmtId="0" fontId="9" fillId="0" borderId="24" xfId="0" applyNumberFormat="1" applyFont="1" applyBorder="1" applyAlignment="1">
      <alignment horizontal="center" vertical="top" wrapText="1"/>
    </xf>
    <xf numFmtId="0" fontId="9" fillId="0" borderId="31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10" fillId="0" borderId="16" xfId="0" applyNumberFormat="1" applyFont="1" applyBorder="1"/>
    <xf numFmtId="0" fontId="10" fillId="0" borderId="1" xfId="0" applyNumberFormat="1" applyFont="1" applyBorder="1"/>
    <xf numFmtId="0" fontId="11" fillId="4" borderId="20" xfId="0" applyFont="1" applyFill="1" applyBorder="1" applyAlignment="1">
      <alignment vertical="center" wrapText="1"/>
    </xf>
    <xf numFmtId="1" fontId="11" fillId="0" borderId="20" xfId="0" applyNumberFormat="1" applyFont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 wrapText="1"/>
    </xf>
    <xf numFmtId="164" fontId="11" fillId="0" borderId="29" xfId="0" applyNumberFormat="1" applyFont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167" fontId="11" fillId="0" borderId="20" xfId="0" applyNumberFormat="1" applyFont="1" applyBorder="1" applyAlignment="1">
      <alignment horizontal="center" vertical="center" wrapText="1"/>
    </xf>
    <xf numFmtId="167" fontId="11" fillId="0" borderId="29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1" fontId="11" fillId="4" borderId="20" xfId="0" applyNumberFormat="1" applyFont="1" applyFill="1" applyBorder="1" applyAlignment="1">
      <alignment horizontal="center" vertical="center" wrapText="1"/>
    </xf>
    <xf numFmtId="166" fontId="11" fillId="0" borderId="20" xfId="0" applyNumberFormat="1" applyFont="1" applyBorder="1" applyAlignment="1">
      <alignment horizontal="center" vertical="center" wrapText="1"/>
    </xf>
    <xf numFmtId="166" fontId="11" fillId="0" borderId="29" xfId="0" applyNumberFormat="1" applyFont="1" applyBorder="1" applyAlignment="1">
      <alignment horizontal="center" vertical="center" wrapText="1"/>
    </xf>
    <xf numFmtId="0" fontId="10" fillId="2" borderId="1" xfId="0" applyNumberFormat="1" applyFont="1" applyFill="1" applyBorder="1" applyProtection="1">
      <protection locked="0"/>
    </xf>
    <xf numFmtId="0" fontId="9" fillId="2" borderId="23" xfId="0" applyNumberFormat="1" applyFont="1" applyFill="1" applyBorder="1" applyAlignment="1" applyProtection="1">
      <alignment horizontal="center" vertical="top" wrapText="1"/>
      <protection locked="0"/>
    </xf>
    <xf numFmtId="0" fontId="9" fillId="3" borderId="17" xfId="0" applyNumberFormat="1" applyFont="1" applyFill="1" applyBorder="1" applyAlignment="1">
      <alignment horizontal="center"/>
    </xf>
    <xf numFmtId="0" fontId="9" fillId="3" borderId="18" xfId="0" applyNumberFormat="1" applyFont="1" applyFill="1" applyBorder="1" applyAlignment="1">
      <alignment horizontal="center"/>
    </xf>
    <xf numFmtId="0" fontId="9" fillId="3" borderId="18" xfId="0" applyNumberFormat="1" applyFont="1" applyFill="1" applyBorder="1" applyAlignment="1">
      <alignment vertical="top" wrapText="1"/>
    </xf>
    <xf numFmtId="0" fontId="9" fillId="3" borderId="18" xfId="0" applyNumberFormat="1" applyFont="1" applyFill="1" applyBorder="1" applyAlignment="1">
      <alignment horizontal="center" vertical="top" wrapText="1"/>
    </xf>
    <xf numFmtId="0" fontId="11" fillId="4" borderId="20" xfId="0" applyFont="1" applyFill="1" applyBorder="1" applyAlignment="1">
      <alignment horizontal="center" vertical="center" wrapText="1"/>
    </xf>
    <xf numFmtId="167" fontId="11" fillId="4" borderId="20" xfId="0" applyNumberFormat="1" applyFont="1" applyFill="1" applyBorder="1" applyAlignment="1">
      <alignment horizontal="center" vertical="center" wrapText="1"/>
    </xf>
    <xf numFmtId="167" fontId="11" fillId="4" borderId="29" xfId="0" applyNumberFormat="1" applyFont="1" applyFill="1" applyBorder="1" applyAlignment="1">
      <alignment horizontal="center" vertical="center" wrapText="1"/>
    </xf>
    <xf numFmtId="165" fontId="11" fillId="0" borderId="20" xfId="0" applyNumberFormat="1" applyFont="1" applyBorder="1" applyAlignment="1">
      <alignment horizontal="center" vertical="center" wrapText="1"/>
    </xf>
    <xf numFmtId="165" fontId="11" fillId="0" borderId="2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0" fontId="13" fillId="3" borderId="18" xfId="0" applyNumberFormat="1" applyFont="1" applyFill="1" applyBorder="1" applyAlignment="1">
      <alignment horizontal="center" vertical="center" wrapText="1"/>
    </xf>
    <xf numFmtId="0" fontId="13" fillId="3" borderId="1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N10" sqref="N10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75" t="s">
        <v>38</v>
      </c>
      <c r="D1" s="76"/>
      <c r="E1" s="77"/>
      <c r="F1" s="3" t="s">
        <v>1</v>
      </c>
      <c r="G1" s="1" t="s">
        <v>2</v>
      </c>
      <c r="H1" s="78" t="s">
        <v>39</v>
      </c>
      <c r="I1" s="79"/>
      <c r="J1" s="79"/>
      <c r="K1" s="80"/>
    </row>
    <row r="2" spans="1:12" ht="18">
      <c r="A2" s="4" t="s">
        <v>3</v>
      </c>
      <c r="C2" s="1"/>
      <c r="G2" s="1" t="s">
        <v>4</v>
      </c>
      <c r="H2" s="78" t="s">
        <v>40</v>
      </c>
      <c r="I2" s="79"/>
      <c r="J2" s="79"/>
      <c r="K2" s="80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12</v>
      </c>
      <c r="I3" s="8">
        <v>2</v>
      </c>
      <c r="J3" s="9">
        <v>2024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23">
        <v>1</v>
      </c>
      <c r="B6" s="24">
        <v>1</v>
      </c>
      <c r="C6" s="25" t="s">
        <v>23</v>
      </c>
      <c r="D6" s="17" t="s">
        <v>24</v>
      </c>
      <c r="E6" s="26" t="s">
        <v>41</v>
      </c>
      <c r="F6" s="27">
        <v>185</v>
      </c>
      <c r="G6" s="28">
        <v>11.9</v>
      </c>
      <c r="H6" s="28">
        <v>13.1</v>
      </c>
      <c r="I6" s="28">
        <v>5.9</v>
      </c>
      <c r="J6" s="29">
        <v>189.4</v>
      </c>
      <c r="K6" s="30" t="s">
        <v>42</v>
      </c>
      <c r="L6" s="31"/>
    </row>
    <row r="7" spans="1:12" ht="15.75">
      <c r="A7" s="32"/>
      <c r="B7" s="33"/>
      <c r="C7" s="34"/>
      <c r="D7" s="18" t="s">
        <v>25</v>
      </c>
      <c r="E7" s="26" t="s">
        <v>43</v>
      </c>
      <c r="F7" s="27">
        <v>200</v>
      </c>
      <c r="G7" s="28">
        <v>0.2</v>
      </c>
      <c r="H7" s="28">
        <v>0</v>
      </c>
      <c r="I7" s="28">
        <v>6.4</v>
      </c>
      <c r="J7" s="29">
        <v>26.8</v>
      </c>
      <c r="K7" s="30" t="s">
        <v>44</v>
      </c>
      <c r="L7" s="35"/>
    </row>
    <row r="8" spans="1:12" ht="15.75">
      <c r="A8" s="32"/>
      <c r="B8" s="33"/>
      <c r="C8" s="34"/>
      <c r="D8" s="18" t="s">
        <v>26</v>
      </c>
      <c r="E8" s="26" t="s">
        <v>36</v>
      </c>
      <c r="F8" s="27">
        <v>40</v>
      </c>
      <c r="G8" s="28">
        <v>3.2</v>
      </c>
      <c r="H8" s="28">
        <v>0.4</v>
      </c>
      <c r="I8" s="28">
        <v>19.600000000000001</v>
      </c>
      <c r="J8" s="29">
        <v>95</v>
      </c>
      <c r="K8" s="30"/>
      <c r="L8" s="35"/>
    </row>
    <row r="9" spans="1:12" ht="15.75">
      <c r="A9" s="32"/>
      <c r="B9" s="33"/>
      <c r="C9" s="34"/>
      <c r="D9" s="19" t="s">
        <v>46</v>
      </c>
      <c r="E9" s="26" t="s">
        <v>53</v>
      </c>
      <c r="F9" s="27">
        <v>120</v>
      </c>
      <c r="G9" s="28">
        <v>0.5</v>
      </c>
      <c r="H9" s="28">
        <v>0.5</v>
      </c>
      <c r="I9" s="28">
        <v>11.8</v>
      </c>
      <c r="J9" s="29">
        <v>53.3</v>
      </c>
      <c r="K9" s="30" t="s">
        <v>47</v>
      </c>
      <c r="L9" s="35"/>
    </row>
    <row r="10" spans="1:12" ht="15.75">
      <c r="A10" s="32"/>
      <c r="B10" s="33"/>
      <c r="C10" s="34"/>
      <c r="D10" s="19"/>
      <c r="E10" s="26" t="s">
        <v>45</v>
      </c>
      <c r="F10" s="27">
        <v>35</v>
      </c>
      <c r="G10" s="28">
        <v>0.3</v>
      </c>
      <c r="H10" s="28">
        <v>0</v>
      </c>
      <c r="I10" s="28">
        <v>27.9</v>
      </c>
      <c r="J10" s="29">
        <v>113.2</v>
      </c>
      <c r="K10" s="30"/>
      <c r="L10" s="35"/>
    </row>
    <row r="11" spans="1:12" ht="15">
      <c r="A11" s="32"/>
      <c r="B11" s="33"/>
      <c r="C11" s="34"/>
      <c r="D11" s="36"/>
      <c r="E11" s="37"/>
      <c r="F11" s="35"/>
      <c r="G11" s="20"/>
      <c r="H11" s="20"/>
      <c r="I11" s="21"/>
      <c r="J11" s="22"/>
      <c r="K11" s="38"/>
      <c r="L11" s="39"/>
    </row>
    <row r="12" spans="1:12" ht="15">
      <c r="A12" s="40"/>
      <c r="B12" s="41"/>
      <c r="C12" s="42"/>
      <c r="D12" s="43" t="s">
        <v>27</v>
      </c>
      <c r="E12" s="44"/>
      <c r="F12" s="45">
        <f>SUM(F6:F11)</f>
        <v>580</v>
      </c>
      <c r="G12" s="45">
        <f>SUM(G6:G11)</f>
        <v>16.100000000000001</v>
      </c>
      <c r="H12" s="45">
        <f>SUM(H6:H11)</f>
        <v>14</v>
      </c>
      <c r="I12" s="45">
        <f>SUM(I6:I11)</f>
        <v>71.599999999999994</v>
      </c>
      <c r="J12" s="45">
        <f>SUM(J6:J11)</f>
        <v>477.70000000000005</v>
      </c>
      <c r="K12" s="46"/>
      <c r="L12" s="47">
        <v>77</v>
      </c>
    </row>
    <row r="13" spans="1:12" ht="15.75">
      <c r="A13" s="48">
        <f>A6</f>
        <v>1</v>
      </c>
      <c r="B13" s="49">
        <f>B6</f>
        <v>1</v>
      </c>
      <c r="C13" s="50" t="s">
        <v>28</v>
      </c>
      <c r="D13" s="51" t="s">
        <v>29</v>
      </c>
      <c r="E13" s="52" t="s">
        <v>54</v>
      </c>
      <c r="F13" s="53">
        <v>60</v>
      </c>
      <c r="G13" s="54">
        <v>0.8</v>
      </c>
      <c r="H13" s="54">
        <v>3.7</v>
      </c>
      <c r="I13" s="54">
        <v>4.5999999999999996</v>
      </c>
      <c r="J13" s="55">
        <v>54.6</v>
      </c>
      <c r="K13" s="56">
        <v>21</v>
      </c>
      <c r="L13" s="35"/>
    </row>
    <row r="14" spans="1:12" ht="15.75">
      <c r="A14" s="32"/>
      <c r="B14" s="33"/>
      <c r="C14" s="34"/>
      <c r="D14" s="51" t="s">
        <v>30</v>
      </c>
      <c r="E14" s="57" t="s">
        <v>55</v>
      </c>
      <c r="F14" s="53">
        <v>250</v>
      </c>
      <c r="G14" s="62">
        <v>6.5</v>
      </c>
      <c r="H14" s="62">
        <v>3.5</v>
      </c>
      <c r="I14" s="62">
        <v>23.1</v>
      </c>
      <c r="J14" s="63">
        <v>149.5</v>
      </c>
      <c r="K14" s="60" t="s">
        <v>56</v>
      </c>
      <c r="L14" s="35"/>
    </row>
    <row r="15" spans="1:12" ht="15.75">
      <c r="A15" s="32"/>
      <c r="B15" s="33"/>
      <c r="C15" s="34"/>
      <c r="D15" s="51" t="s">
        <v>30</v>
      </c>
      <c r="E15" s="57" t="s">
        <v>57</v>
      </c>
      <c r="F15" s="53">
        <v>10</v>
      </c>
      <c r="G15" s="54">
        <v>2.2999999999999998</v>
      </c>
      <c r="H15" s="54">
        <v>1.7</v>
      </c>
      <c r="I15" s="54">
        <v>0.03</v>
      </c>
      <c r="J15" s="55">
        <v>24.6</v>
      </c>
      <c r="K15" s="60">
        <v>366</v>
      </c>
      <c r="L15" s="35"/>
    </row>
    <row r="16" spans="1:12" ht="15.75">
      <c r="A16" s="32"/>
      <c r="B16" s="33"/>
      <c r="C16" s="34"/>
      <c r="D16" s="51" t="s">
        <v>31</v>
      </c>
      <c r="E16" s="57" t="s">
        <v>58</v>
      </c>
      <c r="F16" s="70">
        <v>100</v>
      </c>
      <c r="G16" s="62">
        <v>15.6</v>
      </c>
      <c r="H16" s="62">
        <v>14.2</v>
      </c>
      <c r="I16" s="62">
        <v>3.5</v>
      </c>
      <c r="J16" s="63">
        <v>204</v>
      </c>
      <c r="K16" s="56">
        <v>356</v>
      </c>
      <c r="L16" s="35"/>
    </row>
    <row r="17" spans="1:12" ht="15.75">
      <c r="A17" s="32"/>
      <c r="B17" s="33"/>
      <c r="C17" s="34"/>
      <c r="D17" s="51" t="s">
        <v>32</v>
      </c>
      <c r="E17" s="52" t="s">
        <v>52</v>
      </c>
      <c r="F17" s="61">
        <v>150</v>
      </c>
      <c r="G17" s="71">
        <v>3.7</v>
      </c>
      <c r="H17" s="71">
        <v>4.9000000000000004</v>
      </c>
      <c r="I17" s="71">
        <v>37.700000000000003</v>
      </c>
      <c r="J17" s="72">
        <v>209.6</v>
      </c>
      <c r="K17" s="56" t="s">
        <v>59</v>
      </c>
      <c r="L17" s="35"/>
    </row>
    <row r="18" spans="1:12" ht="15.75">
      <c r="A18" s="32"/>
      <c r="B18" s="33"/>
      <c r="C18" s="34"/>
      <c r="D18" s="51" t="s">
        <v>48</v>
      </c>
      <c r="E18" s="57" t="s">
        <v>49</v>
      </c>
      <c r="F18" s="53">
        <v>200</v>
      </c>
      <c r="G18" s="58">
        <v>0.6</v>
      </c>
      <c r="H18" s="58">
        <v>0.1</v>
      </c>
      <c r="I18" s="58">
        <v>20.100000000000001</v>
      </c>
      <c r="J18" s="59">
        <v>84</v>
      </c>
      <c r="K18" s="60" t="s">
        <v>50</v>
      </c>
      <c r="L18" s="39"/>
    </row>
    <row r="19" spans="1:12" ht="15.75">
      <c r="A19" s="32"/>
      <c r="B19" s="33"/>
      <c r="C19" s="34"/>
      <c r="D19" s="51" t="s">
        <v>33</v>
      </c>
      <c r="E19" s="57" t="s">
        <v>37</v>
      </c>
      <c r="F19" s="53">
        <v>30</v>
      </c>
      <c r="G19" s="58">
        <v>2.4</v>
      </c>
      <c r="H19" s="58">
        <v>0.3</v>
      </c>
      <c r="I19" s="58">
        <v>14.7</v>
      </c>
      <c r="J19" s="59">
        <v>71.2</v>
      </c>
      <c r="K19" s="60"/>
      <c r="L19" s="39"/>
    </row>
    <row r="20" spans="1:12" ht="15.75">
      <c r="A20" s="32"/>
      <c r="B20" s="33"/>
      <c r="C20" s="34"/>
      <c r="D20" s="51" t="s">
        <v>34</v>
      </c>
      <c r="E20" s="57" t="s">
        <v>51</v>
      </c>
      <c r="F20" s="53">
        <v>20</v>
      </c>
      <c r="G20" s="73">
        <v>1.5</v>
      </c>
      <c r="H20" s="73">
        <v>0.57999999999999996</v>
      </c>
      <c r="I20" s="73">
        <v>10.28</v>
      </c>
      <c r="J20" s="74">
        <v>52.4</v>
      </c>
      <c r="K20" s="60"/>
      <c r="L20" s="39"/>
    </row>
    <row r="21" spans="1:12" ht="15">
      <c r="A21" s="32"/>
      <c r="B21" s="33"/>
      <c r="C21" s="34"/>
      <c r="D21" s="64"/>
      <c r="E21" s="37"/>
      <c r="F21" s="35"/>
      <c r="G21" s="35"/>
      <c r="H21" s="35"/>
      <c r="I21" s="35"/>
      <c r="J21" s="35"/>
      <c r="K21" s="65"/>
      <c r="L21" s="39"/>
    </row>
    <row r="22" spans="1:12" ht="13.5" customHeight="1">
      <c r="A22" s="40"/>
      <c r="B22" s="41"/>
      <c r="C22" s="42"/>
      <c r="D22" s="43" t="s">
        <v>27</v>
      </c>
      <c r="E22" s="44"/>
      <c r="F22" s="45">
        <f>SUM(F13:F21)</f>
        <v>820</v>
      </c>
      <c r="G22" s="45">
        <f>SUM(G13:G21)</f>
        <v>33.4</v>
      </c>
      <c r="H22" s="45">
        <f>SUM(H13:H21)</f>
        <v>28.98</v>
      </c>
      <c r="I22" s="45">
        <f>SUM(I13:I21)</f>
        <v>114.01</v>
      </c>
      <c r="J22" s="45">
        <f>SUM(J13:J21)</f>
        <v>849.9</v>
      </c>
      <c r="K22" s="46"/>
      <c r="L22" s="47">
        <v>77</v>
      </c>
    </row>
    <row r="23" spans="1:12" ht="13.5" customHeight="1" thickBot="1">
      <c r="A23" s="66">
        <f>A6</f>
        <v>1</v>
      </c>
      <c r="B23" s="67">
        <f>B6</f>
        <v>1</v>
      </c>
      <c r="C23" s="81" t="s">
        <v>35</v>
      </c>
      <c r="D23" s="82"/>
      <c r="E23" s="68"/>
      <c r="F23" s="69">
        <f>F12+F22</f>
        <v>1400</v>
      </c>
      <c r="G23" s="69">
        <f>G12+G22</f>
        <v>49.5</v>
      </c>
      <c r="H23" s="69">
        <f>H12+H22</f>
        <v>42.980000000000004</v>
      </c>
      <c r="I23" s="69">
        <f>I12+I22</f>
        <v>185.61</v>
      </c>
      <c r="J23" s="69">
        <f>J12+J22</f>
        <v>1327.6</v>
      </c>
      <c r="K23" s="69"/>
      <c r="L23" s="69">
        <v>154</v>
      </c>
    </row>
  </sheetData>
  <mergeCells count="4">
    <mergeCell ref="C1:E1"/>
    <mergeCell ref="H1:K1"/>
    <mergeCell ref="H2:K2"/>
    <mergeCell ref="C23:D23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2024-02-09T06:29:35Z</dcterms:modified>
</cp:coreProperties>
</file>